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DBE9FE2-81DA-4D99-AFA3-823D5BCD4648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95" i="1" l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94" i="1"/>
  <c r="J61" i="1"/>
  <c r="J60" i="1"/>
  <c r="J114" i="1" l="1"/>
  <c r="J47" i="1"/>
  <c r="J46" i="1"/>
  <c r="J45" i="1"/>
  <c r="J44" i="1"/>
  <c r="J43" i="1"/>
  <c r="J42" i="1"/>
  <c r="J41" i="1"/>
  <c r="J11" i="1"/>
  <c r="J12" i="1" s="1"/>
  <c r="J130" i="1" l="1"/>
  <c r="J128" i="1"/>
  <c r="J126" i="1"/>
  <c r="J81" i="1"/>
  <c r="J58" i="1"/>
  <c r="J132" i="1"/>
  <c r="J127" i="1"/>
  <c r="J129" i="1"/>
  <c r="J131" i="1"/>
  <c r="J125" i="1"/>
  <c r="J117" i="1"/>
  <c r="J118" i="1"/>
  <c r="J119" i="1"/>
  <c r="J120" i="1"/>
  <c r="J121" i="1"/>
  <c r="J122" i="1"/>
  <c r="J123" i="1"/>
  <c r="J124" i="1"/>
  <c r="J116" i="1"/>
  <c r="J83" i="1"/>
  <c r="J84" i="1"/>
  <c r="J85" i="1"/>
  <c r="J86" i="1"/>
  <c r="J87" i="1"/>
  <c r="J88" i="1"/>
  <c r="J89" i="1"/>
  <c r="J90" i="1"/>
  <c r="J91" i="1"/>
  <c r="J82" i="1"/>
  <c r="J80" i="1"/>
  <c r="J77" i="1"/>
  <c r="J78" i="1"/>
  <c r="J79" i="1"/>
  <c r="J76" i="1"/>
  <c r="J59" i="1"/>
  <c r="J62" i="1"/>
  <c r="J63" i="1"/>
  <c r="J64" i="1"/>
  <c r="J65" i="1"/>
  <c r="J66" i="1"/>
  <c r="J67" i="1"/>
  <c r="J68" i="1"/>
  <c r="J69" i="1"/>
  <c r="J70" i="1"/>
  <c r="J71" i="1"/>
  <c r="J72" i="1"/>
  <c r="J73" i="1"/>
  <c r="J57" i="1"/>
  <c r="J48" i="1"/>
  <c r="J49" i="1"/>
  <c r="J50" i="1"/>
  <c r="J51" i="1"/>
  <c r="J52" i="1"/>
  <c r="J53" i="1"/>
  <c r="J54" i="1"/>
  <c r="J40" i="1"/>
  <c r="J29" i="1"/>
  <c r="J30" i="1"/>
  <c r="J31" i="1"/>
  <c r="J32" i="1"/>
  <c r="J33" i="1"/>
  <c r="J34" i="1"/>
  <c r="J35" i="1"/>
  <c r="J36" i="1"/>
  <c r="J37" i="1"/>
  <c r="J17" i="1"/>
  <c r="J18" i="1"/>
  <c r="J19" i="1"/>
  <c r="J21" i="1"/>
  <c r="J22" i="1"/>
  <c r="J23" i="1"/>
  <c r="J24" i="1"/>
  <c r="J25" i="1"/>
  <c r="J16" i="1"/>
  <c r="J6" i="1"/>
  <c r="J7" i="1"/>
  <c r="J8" i="1"/>
  <c r="J10" i="1"/>
  <c r="J13" i="1"/>
  <c r="J5" i="1"/>
  <c r="J55" i="1" l="1"/>
  <c r="J14" i="1"/>
  <c r="J26" i="1" l="1"/>
  <c r="J133" i="1"/>
  <c r="J74" i="1"/>
  <c r="J92" i="1"/>
  <c r="J28" i="1"/>
  <c r="J38" i="1" s="1"/>
  <c r="I135" i="1"/>
  <c r="I137" i="1" s="1"/>
</calcChain>
</file>

<file path=xl/sharedStrings.xml><?xml version="1.0" encoding="utf-8"?>
<sst xmlns="http://schemas.openxmlformats.org/spreadsheetml/2006/main" count="596" uniqueCount="279">
  <si>
    <t>VII. OSNOVNA ŠKOLA VARAŽDIN</t>
  </si>
  <si>
    <t>Reg. broj</t>
  </si>
  <si>
    <t>Šifra kompleta</t>
  </si>
  <si>
    <t>Autori</t>
  </si>
  <si>
    <t>Vrsta izdanja</t>
  </si>
  <si>
    <t>Razred</t>
  </si>
  <si>
    <t>Nakladnik</t>
  </si>
  <si>
    <t xml:space="preserve">BROJ KOMADA </t>
  </si>
  <si>
    <t>Jedinična cijena</t>
  </si>
  <si>
    <t>IZNOS</t>
  </si>
  <si>
    <t>1. RAZRED</t>
  </si>
  <si>
    <t>1.</t>
  </si>
  <si>
    <t>ŠK</t>
  </si>
  <si>
    <t>AUF DIE PLÄTZE, FERTIG, LOS 1</t>
  </si>
  <si>
    <t>Dinka Štiglmayer Bočkarjov, Irena Pehar Miklenić, Katarina Oreb Sajfert</t>
  </si>
  <si>
    <t>udžbenik iz njemačkoga jezika za prvi razred osnovne škole</t>
  </si>
  <si>
    <t>Alfa d.d.</t>
  </si>
  <si>
    <t>NEW BUILDING BLOCKS 1</t>
  </si>
  <si>
    <t>Kristina Čajo Anđel, Daška Domljan, Ankica Knezović, Danka Singer</t>
  </si>
  <si>
    <t>udžbenik engleskog jezika za prvi razred osnovne škole, prva godina učenja</t>
  </si>
  <si>
    <t>Profil Klett d.o.o.</t>
  </si>
  <si>
    <t>U BOŽJOJ LJUBAVI</t>
  </si>
  <si>
    <t>Josip Šimunović, Tihana Petković, Suzana Lipovac</t>
  </si>
  <si>
    <t>udžbenik</t>
  </si>
  <si>
    <t>Nadbiskupski duhovni stol - Glas Koncila</t>
  </si>
  <si>
    <t>Josipa Blagus, Nataša Ljubić Klemše, Ana Flisar Odorčić, Nikolina Bubica, Ivana Ružić, Nikola Mihočka</t>
  </si>
  <si>
    <t>Školska knjiga</t>
  </si>
  <si>
    <t>Ukupno:</t>
  </si>
  <si>
    <t>2. RAZRED</t>
  </si>
  <si>
    <t>Dunja Pavličević-Franić, Vladimira Velički, Katarina Aladrović Slovaček, Vlatka Domišljanović</t>
  </si>
  <si>
    <t>2.</t>
  </si>
  <si>
    <t>Tamara Turza-Bogdan, Slavica Pospiš, Vladimira Velički</t>
  </si>
  <si>
    <t>Alfa</t>
  </si>
  <si>
    <t>Dubravka Glasnović Gracin, Gabriela Žokalj, Tanja Soucie</t>
  </si>
  <si>
    <t>Profil Klett</t>
  </si>
  <si>
    <t>AUF DIE PLÄTZE, FERTIG, LOS 2 : udžbenik iz njemačkoga jezika za drugi razred osnovne škole</t>
  </si>
  <si>
    <t>Dinka Štiglmayer Bočkarjov, Irena Pehar Miklenić</t>
  </si>
  <si>
    <t>E-SVIJET 2 : radni udžbenik informatike s dodatnim digitalnim sadržajima u drugom razredu osnovne škole</t>
  </si>
  <si>
    <t>Josipa Blagus, Nataša Ljubić Klemše, Ana Flisar Odorčić, Ivana Ružić, Nikola Mihočka</t>
  </si>
  <si>
    <t>U PRIJATELJSTVU S BOGOM : udžbenik za katolički vjeronauk drugoga razreda osnovne škole</t>
  </si>
  <si>
    <t>Glas Koncila</t>
  </si>
  <si>
    <t>3. RAZRED</t>
  </si>
  <si>
    <t>3.</t>
  </si>
  <si>
    <t>NEW BUILDING BLOCKS 3 : udžbenik engleskoga jezika za treći razred osnovne škole, treća godina učenja</t>
  </si>
  <si>
    <t>Kristina Čajo Anđel, Ankica Knezović</t>
  </si>
  <si>
    <t>AUF DIE PLÄTZE, FERTIG, LOS 3 : udžbenik iz njemačkoga jezika za treći razred osnovne škole</t>
  </si>
  <si>
    <t>U LJUBAVI I POMIRENJU : udžbenik za katolički vjeronauk trećega razreda osnovne škole</t>
  </si>
  <si>
    <t>Ante Pavlović, Ivica Pažin, Mirjana Džambo Šporec</t>
  </si>
  <si>
    <t>Kršćanska sadašnjost</t>
  </si>
  <si>
    <t>4. RAZRED</t>
  </si>
  <si>
    <t>4.</t>
  </si>
  <si>
    <t>TIPTOES 4</t>
  </si>
  <si>
    <t>Anita Žepina, Suzana Anić Antić, Suzana Ban</t>
  </si>
  <si>
    <t>radni udžbenik engleskog jezika u četvrtom razredu osnovne škole, 4. godina učenja s dodatnim digitalnim sadržajima</t>
  </si>
  <si>
    <t>WAY TO GO 1</t>
  </si>
  <si>
    <t>Biserka Džeba, Davorka Nekić</t>
  </si>
  <si>
    <t>radni udžbenik engleskog jezika u četvrtom razredu osnovne škole, 1. godina učenja s dodatnim digitalnim sadržajima</t>
  </si>
  <si>
    <t>AUF DIE PLÄTZE, FERTIG, LOS 4</t>
  </si>
  <si>
    <t>udžbenik iz njemačkoga jezika za četvrti razred osnovne škole (četvrta godina učenja)</t>
  </si>
  <si>
    <t>#DEUTSCH 1</t>
  </si>
  <si>
    <t>Alexa Mathias, Jasmina Troha</t>
  </si>
  <si>
    <t>radni udžbenik njemačkog jezika u četvrtom razredu osnovne škole, 1. godina učenja s dodatnim digitalnim sadržajima</t>
  </si>
  <si>
    <t>ALLEGRO 4</t>
  </si>
  <si>
    <t xml:space="preserve">Natalija Banov, Vlasta Dvořak, Sandra Frančišković, Sandra Ivančić, Margita Jeličić Špoljar, Eva Kirchmayer Bilić, Alenka Martinović, Darko Novosel, Tomislav Pehar   </t>
  </si>
  <si>
    <t>udžbenik glazbene kulture s dodatnim digitalnim sadržajima u četvrtom razredu osnovne škole</t>
  </si>
  <si>
    <t>5.</t>
  </si>
  <si>
    <t>E-SVIJET 4  - radni udžbenik informatike s dodatnim digitalnim sadržajima u četvrtom razredu osnovne škole</t>
  </si>
  <si>
    <t>Josipa Blagus, Nataša Ljubić Klemše, Ivana Ružić, Mario Stančić</t>
  </si>
  <si>
    <t>5. RAZRED</t>
  </si>
  <si>
    <t>Anđelka Rihtarić, Sanja Latin, Žana Majić</t>
  </si>
  <si>
    <t>Školska knjiga d.d.</t>
  </si>
  <si>
    <t>Anita Šojat</t>
  </si>
  <si>
    <t>Z. Šikić, V. Draženović Žitko, I. Golac Jakopović, B. Goleš, Z. Lobor, M. Marić, T. Nemeth, G. Stajčić, M. Vuković</t>
  </si>
  <si>
    <t>PROJECT EXSPLORE 1</t>
  </si>
  <si>
    <t xml:space="preserve">Sarah Philips, Paul Shipton (temeljeno na originalnome konceptu Toma Hutchinsona  </t>
  </si>
  <si>
    <t>udžbenik engleskoga jezika s dodatnim digitalnim sadržajima u petome razredu osnovne škole, 5. godina učenja</t>
  </si>
  <si>
    <t>OXFORD</t>
  </si>
  <si>
    <t>WAY TO GO 2</t>
  </si>
  <si>
    <t xml:space="preserve">Višnja Anić, Zvonka Ivković </t>
  </si>
  <si>
    <t>udžbenik engleskoga jezika s dodatnim digitalnim sadržajima u petome razredu osnovne škole, 2. godina učenja</t>
  </si>
  <si>
    <t>GUT GEMACHT! 5</t>
  </si>
  <si>
    <t xml:space="preserve">Jasmina Troha, Ivana Valjak Ilić  </t>
  </si>
  <si>
    <t>udžbenik njemačkoga jezika s dodatnim digitalnim sadržajima u petome razredu osnovne škole, 5. godina učenja</t>
  </si>
  <si>
    <t>FLINK MIT DEUTSCH 2 NEU</t>
  </si>
  <si>
    <t>Plamenka Bernardi-Britvec, Jadranka Salopek, Jasmina Troha</t>
  </si>
  <si>
    <t>udžbenik njemačkog jezika s dodatnim digitalnim sadržajima u petome razredu osnovne škole, 2. godina učenja</t>
  </si>
  <si>
    <t>6.</t>
  </si>
  <si>
    <t>MOJA ZEMLJA 1</t>
  </si>
  <si>
    <t xml:space="preserve">Ivan Gambiroža, Josip Jukić, Dinko Marin, Ana Mesić  </t>
  </si>
  <si>
    <t>udžbenik iz geografije za peti razred osnovne škole</t>
  </si>
  <si>
    <t>ALLEGRO 5 U GLAZBENOM SVIJETU</t>
  </si>
  <si>
    <t>udžbenik glazbene kulture s dodatnim digitalnim sadržajima u petom razredu osnovne škole</t>
  </si>
  <si>
    <t>#MOJPORTAL5</t>
  </si>
  <si>
    <t xml:space="preserve">Magdalena Babić, Nikolina Bubica, Stanko Leko, Zoran Dimovski, Mario Stančić, Ivana Ružić, Nikola Mihočka, Branko Vejnović    </t>
  </si>
  <si>
    <t>udžbenik informatike s dodatnim digitalnim sadržajima u petom razredu osnovne škole</t>
  </si>
  <si>
    <t>KLIO 5</t>
  </si>
  <si>
    <t xml:space="preserve">Sonja Bančić, Tina Matanić </t>
  </si>
  <si>
    <t>udžbenik petoga razreda osnovne škole</t>
  </si>
  <si>
    <t>PRIRODA 5</t>
  </si>
  <si>
    <t xml:space="preserve">Biljana Agić, Tamara Banović, Ana Lopac Groš </t>
  </si>
  <si>
    <t>udžbenik iz prirode za 5. razred osnovne škole</t>
  </si>
  <si>
    <t>TEHNIČKA KULTURA 5</t>
  </si>
  <si>
    <t xml:space="preserve">Ivan Sunko, Katica Mikulaj Ovčarić, Ivo Crnoja </t>
  </si>
  <si>
    <t>udžbenik iz tehničke kulture za peti razred osnovne škole</t>
  </si>
  <si>
    <t>LIKOVNA AVANTURA 5</t>
  </si>
  <si>
    <t xml:space="preserve">Natalija Stipetić Čus, Blanka Petrinec Fulir, Dražen Jerabek, Stanka Pinjuh, Dalia Finek Brezarić, Goran Jeličić   </t>
  </si>
  <si>
    <t>udžbenik iz likovne kulture za peti razred osnovne škole</t>
  </si>
  <si>
    <t>UČITELJU, GDJE STANUJEŠ?</t>
  </si>
  <si>
    <t xml:space="preserve">Mirjana Novak, Barbara Sipina  </t>
  </si>
  <si>
    <t>udžbenik za katolički vjeronauk petoga razreda osnovne škole</t>
  </si>
  <si>
    <t>Kršćanska sadašnjost d.o.o.</t>
  </si>
  <si>
    <t>6. RAZRED</t>
  </si>
  <si>
    <t>PROJECT EXPLORE 2 : Class book with eBook : udžbenik engleskog jezika za 6. razred osnovne škole, 6. godina učenja</t>
  </si>
  <si>
    <t>Sylvia Wheeldon, Paul Shipton (temeljeno na originalnom konceptu Toma Hutchinsona)</t>
  </si>
  <si>
    <t>Oxford</t>
  </si>
  <si>
    <t>WAY TO GO 3 : udžbenik engleskoga jezika s dodatnim digitalnim sadržajima u šestom razredu osnovne škole, 3. godina učenja, drugi strani jezik</t>
  </si>
  <si>
    <t>Olinka Breka, Zvonka Ivković</t>
  </si>
  <si>
    <t>GUT GEMACHT! 6 : udžbenik njemačkog jezika s dodatnim digitalnim sadržajima u šestom razredu osnovne škole, 6. godina učenja</t>
  </si>
  <si>
    <t>Jasmina Troha, Ivana Valjak Ilić</t>
  </si>
  <si>
    <t>#DEUTSCH 3 : udžbenik njemačkog jezika s dodatnim digitalnim sadržajima u šestom razredu osnovne škole, 3. godina učenja</t>
  </si>
  <si>
    <t>Alexa Mathias, Jasmina Troha, Andrea Tukša</t>
  </si>
  <si>
    <t>MATEMATIKA 6 : udžbenik matematike za šesti razred osnovne škole, 1. svezak</t>
  </si>
  <si>
    <t>MATEMATIKA 6 : udžbenik matematike za šesti razred osnovne škole, 2. svezak</t>
  </si>
  <si>
    <t>PRIRODA 6 : udžbenik iz prirode za šesti razred osnovne škole</t>
  </si>
  <si>
    <t>Marijana Bastić, Valerija Begić, Ana Bakarić, Bernarda Kralj Golub</t>
  </si>
  <si>
    <t>MOJA ZEMLJA 2 : udžbenik iz geografije za šesti razred osnovne škole</t>
  </si>
  <si>
    <t>Ivan Gambiroža, Josip Jukić, Dinko Marin, Ana Mesić</t>
  </si>
  <si>
    <t>KLIO 6 : udžbenik povijesti s dodatnim digitalnim sadržajem u šestom razredu osnovne škole</t>
  </si>
  <si>
    <t>Željko Brdal, Margita Madunić Kaniški, Toni Rajković</t>
  </si>
  <si>
    <t>ALLEGRO 6 : udžbenik glazbene kulture s dodatnim digitalnim sadržajima u šestom razredu osnovne škole</t>
  </si>
  <si>
    <t>Natalija Banov, Davor Brđanović, Sandra Frančišković, Sandra Ivančić, Eva Kirchmayer Bilić, Alenka Martinović, Darko Novosel, Tomislav Pehar</t>
  </si>
  <si>
    <t>LIKOVNA AVANTURA 6 : udžbenik iz likovne kulture za šesti razred osnovne škole</t>
  </si>
  <si>
    <t>Natalija Stipetić Čus, Blanka Petrinec Fulir, Dražen Jerabek, Stanka Pinjuh, Dalia Finek Brezarić, Goran Jeličić</t>
  </si>
  <si>
    <t>TEHNIČKA KULTURA 6 : udžbenik iz tehničke kulture za šesti razred osnovne škole</t>
  </si>
  <si>
    <t>Ivan Sunko, Katica Mikulaj Ovčarić, Ivo Crnoja</t>
  </si>
  <si>
    <t>#MOJPORTAL6 : udžbenik informatike s dodatnim digitalnim sadržajima u šestom razredu osnovne škole</t>
  </si>
  <si>
    <t>Magdalena Babić, Nikolina Bubica, Stanko Leko, Zoran Dimovski, Mario Stančić, Ivana Ružić, Nikola Mihočka, Branko Vejnović</t>
  </si>
  <si>
    <t>HRVATSKA KRIJESNICA 6 : udžbenik iz hrvatskoga jezika za 6. razred osnovne škole</t>
  </si>
  <si>
    <t>Slavica Kovač, Mirjana Jukić</t>
  </si>
  <si>
    <t>Naklada Ljevak</t>
  </si>
  <si>
    <t>HRVATSKA ČITANKA 6 : hrvatski jezik - čitanka za 6. razred osnovne škole</t>
  </si>
  <si>
    <t>Mirjana Jukić, Slavica Kovač, Iverka Kraševac, Dubravka Težak, Martina Tunuković, Martina Valec-Rebić</t>
  </si>
  <si>
    <t>BIRAM SLOBODU : udžbenik za katolički vjeronauk šestoga razreda osnovne škole</t>
  </si>
  <si>
    <t>Mirjana Novak, Barbara Sipina</t>
  </si>
  <si>
    <t>7. RAZRED</t>
  </si>
  <si>
    <t>HRVATSKA ČITANKA 7 : hrvatski jezik - čitanka za 7. razred osnovne škole</t>
  </si>
  <si>
    <t>7.</t>
  </si>
  <si>
    <t>HRVATSKA KRIJESNICA 7 : udžbenik iz hrvatskoga jezika za 7. razred osnovne škole</t>
  </si>
  <si>
    <t>PROJECT EXPLORE 3 : Class book with eBook : udžbenik engleskog jezika za 7. razred osnovne škole, 7. godina učenja</t>
  </si>
  <si>
    <t>WAY TO GO 4 : udžbenik engleskoga jezika s dodatnim digitalnim sadržajima u sedmome razredu osnovne škole, 4. godina učenja, drugi strani jezik</t>
  </si>
  <si>
    <t>Zvonka Ivković, Olinka Breka, Maja Mardešić</t>
  </si>
  <si>
    <t>GUT GEMACHT! 7 : udžbenik njemačkog jezika s dodatnim digitalnim sadržajima u sedmom razredu osnovne škole, 7. godina učenja</t>
  </si>
  <si>
    <t>#DEUTSCH 4 : udžbenik njemačkog jezika s dodatnim digitalnim sadržajima u sedmom razredu osnovne škole, 4. godina učenja</t>
  </si>
  <si>
    <t>MATEMATIKA 7 : udžbenik matematike za sedmi razred osnovne škole, 1. svezak</t>
  </si>
  <si>
    <t>MATEMATIKA 7 : udžbenik matematike za sedmi razred osnovne škole, 2. svezak</t>
  </si>
  <si>
    <t>KLIO 7 : udžbenik povijesti s dodatnim digitalnim sadržajem u sedmome razredu osnovne škole</t>
  </si>
  <si>
    <t>Krešimir Erdelja, Igor Stojaković</t>
  </si>
  <si>
    <t>ALLEGRO 7 : udžbenik glazbene kulture s dodatnim digitalnim sadržajima u sedmome razredu osnovne škole</t>
  </si>
  <si>
    <t>LIKOVNA AVANTURA 7 : udžbenik iz likovne kulture za sedmi razred osnovne škole</t>
  </si>
  <si>
    <t>TEHNIČKA KULTURA 7 : udžbenik iz tehničke kulture za šesti razred osnovne škole</t>
  </si>
  <si>
    <t>NEKA JE BOG PRVI : udžbenik za katolički vjeronauk sedmoga razreda osnovne škole</t>
  </si>
  <si>
    <t>Josip Periš, Marina Šimić, Ivana Perčić</t>
  </si>
  <si>
    <t>KEMIJA 7</t>
  </si>
  <si>
    <t xml:space="preserve">Sanja Lukić, Ivana Marić Zerdun, Nataša Trenčevska, Marijan Varga, Sonja Rupčić Petelinc   </t>
  </si>
  <si>
    <t>udžbenik kemije s dodatnim digitalnim sadržajima u sedmom razredu osnovne škole</t>
  </si>
  <si>
    <t>BIOLOGIJA 7</t>
  </si>
  <si>
    <t xml:space="preserve">Damir Bendelja, Žaklin Lukša, Renata Roščak, Emica Orešković, Monika Pavić, Nataša Pongrac   </t>
  </si>
  <si>
    <t>udžbenik biologije s dodatnim digitalnim sadržajima u sedmom razredu osnovne škole</t>
  </si>
  <si>
    <t>OTKRIVAMO FIZIKU 7 : udžbenik fizike s dodatnim digitalnim sadržajima u sedmom razredu osnovne škole</t>
  </si>
  <si>
    <t>Sonja Prelovšek Peroš, Branka Milotić, Ivica Aviani</t>
  </si>
  <si>
    <t>GEA 3</t>
  </si>
  <si>
    <t>Danijel Orešić, Igor Tišma, Ružica Vuk, Alenka Bujan</t>
  </si>
  <si>
    <t>udžbenik geografije u sedmom razredu osnovne škole s dodatnim digitalnim sadržajima</t>
  </si>
  <si>
    <t>#MOJPORTAL7</t>
  </si>
  <si>
    <t>udžbenik informatike s dodatnim digitalnim sadržajima u sedmom razredu osnovne škole</t>
  </si>
  <si>
    <t>8. RAZRED</t>
  </si>
  <si>
    <t>BIOLOGIJA 8 : udžbenik biologije s dodatnim digitalnim sadržajima u osmom razredu osnovne škole</t>
  </si>
  <si>
    <t>Damir Bendelja, Žaklin Lukša, Emica Orešković, Monika Pavić, Nataša Pongrac, Renata Roščak</t>
  </si>
  <si>
    <t>8.</t>
  </si>
  <si>
    <t>OTKRIVAMO FIZIKU 8 : udžbenik fizike s dodatnim digitalnim sadržajima u osmom razredu osnovne škole</t>
  </si>
  <si>
    <t>Jasna Bagić Ljubičić, Sonja Prelovšek-Peroš, Branka Milotić</t>
  </si>
  <si>
    <t>KEMIJA 8 : udžbenik kemije s dodatnim digitalnim sadržajima u osmom razredu osnovne škole</t>
  </si>
  <si>
    <t>Sanja Lukić, Ivana Marić Zerdun, Marijan Varga, Sandra Krmpotić-Gržančić, Dunja Maričević</t>
  </si>
  <si>
    <t>FOOTSTEPS 4</t>
  </si>
  <si>
    <t>Ivana Marinić, Dora Božanić Malić, Olinka Breka, Ana Posnjak</t>
  </si>
  <si>
    <t>radni udžbenik engleskog jezika u osmom razredu osnovne škole, 8. godina učenja s dodatnim digitalnim sadržajima</t>
  </si>
  <si>
    <t>WAY TO GO 5</t>
  </si>
  <si>
    <t>Zvonka Ivković</t>
  </si>
  <si>
    <t>radni udžbenik engleskog jezika u osmom razredu osnovne škole, 5. godina učenja s dodatnim digitalnim sadržajima</t>
  </si>
  <si>
    <t>GEA 4</t>
  </si>
  <si>
    <t>udžbenik geografije u osmom razredu osnovne škole s dodatnim digitalnim sadržajima</t>
  </si>
  <si>
    <t>ALLEGRO 8</t>
  </si>
  <si>
    <t>Natalija Banov, Davor Brđanović, Sandra Frančišković, Sandra Ivančić, Eva Kirchmayer Bilić, Alenka Martinović, Darko Novosel, Tomislav Pehar, Filip Aver Jelavić</t>
  </si>
  <si>
    <t>udžbenik glazbene kulture u osmom razredu osnovne škole s dodatnim digitalnim sadržajima</t>
  </si>
  <si>
    <t>#MOJPORTAL8</t>
  </si>
  <si>
    <t>Magdalena Babić, Nikolina Bubica, Zoran Dimovski, Stanko Leko, Nikola Mihočka, Ivana Ružić, Mario Stančić, Branko Vejnović</t>
  </si>
  <si>
    <t>udžbenik informatike u osmom razredu osnovne škole s dodatnim digitalnim sadržajima</t>
  </si>
  <si>
    <t xml:space="preserve">Školska knjiga </t>
  </si>
  <si>
    <t>udžbenik za katolički vjeronauk osmoga razreda osnovne škole</t>
  </si>
  <si>
    <t>Z. Šikić, V. Draženović Žitko, I. Golac Jakopović, Z. Lobor, M. Milić, T. Nemeth, G. Stajčić, M. Vuković</t>
  </si>
  <si>
    <t>GUT GEMACHT! 8</t>
  </si>
  <si>
    <t>radni udžbenik njemačkog jezika u osmom razredu osnovne škole, 8. godina učenja s dodatnim digitalnim sadržajima</t>
  </si>
  <si>
    <t>#DEUTSCH 5</t>
  </si>
  <si>
    <t>radni udžbenik njemačkog jezika u osmom razredu osnovne škole, 5. godina učenja s dodatnim digitalnim sadržajima</t>
  </si>
  <si>
    <t>KLIO 8</t>
  </si>
  <si>
    <t>udžbenik povijesti u osmome razredu osnovne škole s dodatnim digitalnim sadržajima</t>
  </si>
  <si>
    <t>TEHNIČKA KULTURA 8</t>
  </si>
  <si>
    <t>Katica Mikulaj Ovčarić, Katarina Kedačić Buzina, Ivan Sunko, Ante Milić, Ivo Crnoja</t>
  </si>
  <si>
    <t>udžbenik iz tehničke kulture za osmi razred osnovne škole</t>
  </si>
  <si>
    <t>LIKOVNA AVANTURA 8</t>
  </si>
  <si>
    <t>udžbenik iz likovne kulture za osmi razred osnovne škole</t>
  </si>
  <si>
    <t>Julijana Levak, Iva Močibob, Jasmina Sandalić, Ida Pettö, Ksenija Budija</t>
  </si>
  <si>
    <t>UKUPNO:</t>
  </si>
  <si>
    <t>PDV:</t>
  </si>
  <si>
    <t>SVEUKUPNO:</t>
  </si>
  <si>
    <t xml:space="preserve"> </t>
  </si>
  <si>
    <t>E-SVIJET 3: radni udžbenik informatike s dodatnim digitalnim sadržajima u trećem razredu osnovne škole</t>
  </si>
  <si>
    <t xml:space="preserve">3. </t>
  </si>
  <si>
    <t>DAROVI VJERE I ZAJEDNIŠTVA</t>
  </si>
  <si>
    <t>udžbenik za 4, razred osnovne škole</t>
  </si>
  <si>
    <t xml:space="preserve">U KORAK S ISUSOM </t>
  </si>
  <si>
    <t>radni udžbenik</t>
  </si>
  <si>
    <t>NEW BUILDING BLOCKS 2 : udžbenik engleskoga jezika za drugi razred osnovne škole, druga godina učenja</t>
  </si>
  <si>
    <t>Sonja Ivić, Marija Krmpotić</t>
  </si>
  <si>
    <t>MATEMATIKA 5 : udžbenik matematike za peti razred osnovne škole, 1. i 2. svezak</t>
  </si>
  <si>
    <t>ZLATNA VRATA 4 : integrirani radni udžbenik hrvatskoga jezika u četvrtom razredu osnovne škole, 1. i 2. dio s dodatnim digitalnim sadržajima</t>
  </si>
  <si>
    <t>MATEMATIKA 8 : udžbenik matematike za osmi razred osnovne škole, 1. svezak</t>
  </si>
  <si>
    <t>MATEMATIKA 8 : udžbenik matematike za osmi razred osnovne škole, 2. svezak</t>
  </si>
  <si>
    <t>HRVATSKI BEZ GRANICA 8, 1. I 2. DIO : integrirani udžbenik hrvatskoga jezika i književnosti u osmome razredu osnovne škole s dodatnim digitalnim sadržajima</t>
  </si>
  <si>
    <t>VOLIM HRVATSKI 5 : udžbenik hrvatskoga jezika s dodatnim digitalnim sadržajima u petome razredu osnovne škole</t>
  </si>
  <si>
    <t>SNAGA RIJEČI 5 : hrvatska čitanka s dodatnim digitalnim sadržajima za peti razred osnovne škole</t>
  </si>
  <si>
    <t>ČITAM I PIŠEM 2 . Rukopisno pismo . Radni udžbenik iz hrvatskoga jezika za drugi razred osnovne škole</t>
  </si>
  <si>
    <t>ČITAM I PIŠEM 2, JEZIČNI UDŽBENIK : radni udžbenik iz hrvatskoga jezika za drugi  razred osnovne škole</t>
  </si>
  <si>
    <t>ČITAM I PIŠEM 2, ČITANKA : radna čitanka iz hrvatskoga jezika za drugi razred osnovne škole</t>
  </si>
  <si>
    <t>čitanka</t>
  </si>
  <si>
    <t>OTKRIVAMO MATEMATIKU 2, PRVI DIO : radni udžbenik iz matematike za drugi razred osnovne škole</t>
  </si>
  <si>
    <t>OTKRIVAMO MATEMATIKU 2, DRUGI DIO : radni udžbenik iz matematike za drugi razred osnovne škole</t>
  </si>
  <si>
    <t>PRIRODA, DRUŠTVO I JA 2 : radni udžbenik iz prirode i društva za drugi razred osnovne škole</t>
  </si>
  <si>
    <t>E-SVIJET 2 : radni udžbenik informatike s dodatnim digitalnim sadržajima u prvom razredu osnovne škole</t>
  </si>
  <si>
    <r>
      <t xml:space="preserve"> UDŽBENICI - </t>
    </r>
    <r>
      <rPr>
        <sz val="16"/>
        <rFont val="Arial"/>
        <family val="2"/>
        <charset val="238"/>
      </rPr>
      <t>ŠKOLSKA GODINA 2026./2027.</t>
    </r>
  </si>
  <si>
    <t xml:space="preserve">PČELICA 1, radna početnica hrvatskog jezika s dodatnim digitalnim sadržajima u prvom razredu osnovne škole 1. i 2. dio </t>
  </si>
  <si>
    <t xml:space="preserve">ISTRAŽUJEMO NAŠ SVIJET 1, udžbenik prirode i društva s dodatnim digitalnim digitalnim sadržajima u prvom razredu osnovne škole </t>
  </si>
  <si>
    <t>Alena Letina, Tamara Kisovar Ivanda, Ivan De Zan</t>
  </si>
  <si>
    <t>Školska knjigA</t>
  </si>
  <si>
    <t xml:space="preserve">MOJ SRETANI BROJ 1, udžbenik matematike s dodatnim digitalnim sadržajima u prvom razredu osnovne škole </t>
  </si>
  <si>
    <t>Sanja Jakovljević Rogić, Dubravka Miklec, Graciella Prtajin</t>
  </si>
  <si>
    <t>MOJ SRETNI BROJ 4, udžbenik matematike s dodatnim digitalnim sadržajima u četvrtom razredu osnovne škole</t>
  </si>
  <si>
    <t>Sanja Ćorić, Snježana Bakarić Palička, Ivana Križanac, Žaklin Lukša:</t>
  </si>
  <si>
    <t>udženik</t>
  </si>
  <si>
    <t>EUREKA 4, udžbenik prirode i društva s dodatnim digitalnim sadržajima u četvrtom razredu osnovne škole</t>
  </si>
  <si>
    <t>Dunja Pavličević-Franić, Vladimira Velički, Vlatka Domišljanović</t>
  </si>
  <si>
    <t xml:space="preserve">Mila Bulić, Gordana Kralj, Lidija Križanić, Karmen Hlad, Andreja Kovač, Andreja Kosorčić </t>
  </si>
  <si>
    <t>TRAG U PRIČI 3, radni udžbenik iz hrvatskoga jezika za treći razred osnovne škole, 1. dio</t>
  </si>
  <si>
    <t>Vesna Budinski, Martina Kolar Billege, Gordana Ivančić, Vlatka Mijić, Nevenka Puh Malogorski</t>
  </si>
  <si>
    <t>TRAG U PRIČI 3, radni udžbenik iz hrvatskoga jezika za treći razred osnovne škole, 2. dio</t>
  </si>
  <si>
    <t>SUPER MATEMATIKA ZA PRAVE TRAGAČE 3, radni udžbenik za treći razred osnovne škole, 1.dio</t>
  </si>
  <si>
    <t>Marijana Martić, Gordana Ivančić, Lorena Kuvačić Roje, Dubravka Tkalčec, Željana Lažeta</t>
  </si>
  <si>
    <t>SUPER MATEMATIKA ZA PRAVE TRAGAČE 3, radni udžbenik za treći razred osnovne škole, 2. dio</t>
  </si>
  <si>
    <t>POGLED U SVIJET 3 TRAGOM PRIRODE I DRUŠTVA, radni udžbenik za treći razred osnovne škole, 1.dio</t>
  </si>
  <si>
    <t>Nataša Svoboda Arnautov, Sanja Škreblin, Sanja Basta, Maja Jelić Kolar</t>
  </si>
  <si>
    <t>POGLED U SVIJET 3 TRAGOM PRIRODE I DRUŠTVA, radni udžbenik za treći razred osnovne škole, 2. dio</t>
  </si>
  <si>
    <t>ČITAM I PIŠEM 4 - Radni udžbenik iz hrvatskoga jezika za četvrti razred osnovne škole</t>
  </si>
  <si>
    <t>ČITAM I PIŠEM 4 - Radna čitanka iz hrvatskoga jezika za četvrti razred osnovne škole</t>
  </si>
  <si>
    <t>Tamara Turza-Bogdan, Slavica Pospiš</t>
  </si>
  <si>
    <t>OTKRIVAMO MATEMATIKU 4, prvi dio - Radni udžbenik iz matematike za četvrti razred osnovne škole</t>
  </si>
  <si>
    <t>OTKRIVAMO MATEMATIKU 4, drugi dio - Radni udžbenik iz matematike za četvrti razred osnovne škole</t>
  </si>
  <si>
    <t>PRIRODA, DRUŠTVO I JA 4 - Radni udžbenik iz prirode i društva za četvrti razred osnovne škole</t>
  </si>
  <si>
    <t>Nikola Štambak, Tomislav Šarlija, Dragana Mamić,Gordana Kralj, dr. sc. Mila Bulić</t>
  </si>
  <si>
    <t>6059, 6060</t>
  </si>
  <si>
    <t>6057  6058</t>
  </si>
  <si>
    <t>7142, 7143</t>
  </si>
  <si>
    <t xml:space="preserve">MATEMATIKA 5 : radni udžbenik za pomoć učenicima pri učenju matematike u 5. razredu osnovne škole, 1. svezak </t>
  </si>
  <si>
    <t xml:space="preserve">5. </t>
  </si>
  <si>
    <t xml:space="preserve">MATEMATIKA 5 : radni udžbenik za pomoć učenicima pri učenju matematike u 5. razredu osnovne škole, 2. svezak </t>
  </si>
  <si>
    <t>MATEMATIKA 7: radni udžbenik za pomoć učenicima pri učenju matematike u 7. razredu osnovne škole, 1. svezak</t>
  </si>
  <si>
    <t>MATEMATIKA 7: radni udžbenik za pomoć učenicima pri učenju matematike u 7. razredu osnovne škole, 2. svezak</t>
  </si>
  <si>
    <t>6041, 6042</t>
  </si>
  <si>
    <t>Ivica Pažin, Ante Pavlović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</si>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</sst>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#,##0.00\ [$€-1]"/>
    <numFmt numFmtId="166" formatCode="[$-101041A]General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20"/>
      <color rgb="FFFA7D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26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color rgb="FF000000"/>
      <name val="Arial"/>
      <family val="2"/>
    </font>
    <font>
      <sz val="10"/>
      <color indexed="8"/>
      <name val="Arial"/>
      <charset val="238"/>
    </font>
    <font>
      <sz val="9"/>
      <color rgb="FF404040"/>
      <name val="&quot;Century Gothic&quot;"/>
    </font>
    <font>
      <sz val="10"/>
      <color rgb="FF404040"/>
      <name val="&quot;Century Gothic&quot;"/>
    </font>
    <font>
      <sz val="8"/>
      <color rgb="FF404040"/>
      <name val="&quot;Century Gothic&quot;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8" fillId="0" borderId="0"/>
    <xf numFmtId="0" fontId="9" fillId="0" borderId="0"/>
    <xf numFmtId="0" fontId="1" fillId="0" borderId="0"/>
    <xf numFmtId="0" fontId="17" fillId="5" borderId="0" applyNumberFormat="0" applyBorder="0" applyAlignment="0" applyProtection="0"/>
    <xf numFmtId="0" fontId="19" fillId="0" borderId="0"/>
  </cellStyleXfs>
  <cellXfs count="139">
    <xf numFmtId="0" fontId="0" fillId="0" borderId="0" xfId="0"/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0" borderId="0" xfId="2" applyNumberFormat="1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wrapText="1" readingOrder="1"/>
    </xf>
    <xf numFmtId="0" fontId="13" fillId="0" borderId="4" xfId="0" applyFont="1" applyBorder="1" applyAlignment="1" applyProtection="1">
      <alignment vertical="center" wrapText="1" readingOrder="1"/>
      <protection locked="0"/>
    </xf>
    <xf numFmtId="0" fontId="13" fillId="0" borderId="6" xfId="0" applyFont="1" applyBorder="1" applyAlignment="1" applyProtection="1">
      <alignment vertical="center" wrapText="1" readingOrder="1"/>
      <protection locked="0"/>
    </xf>
    <xf numFmtId="0" fontId="7" fillId="0" borderId="4" xfId="0" applyFont="1" applyBorder="1" applyAlignment="1" applyProtection="1">
      <alignment vertical="center" readingOrder="1"/>
      <protection locked="0"/>
    </xf>
    <xf numFmtId="0" fontId="7" fillId="0" borderId="6" xfId="0" applyFont="1" applyBorder="1" applyAlignment="1" applyProtection="1">
      <alignment vertical="center" readingOrder="1"/>
      <protection locked="0"/>
    </xf>
    <xf numFmtId="0" fontId="7" fillId="0" borderId="6" xfId="0" applyFont="1" applyBorder="1" applyAlignment="1" applyProtection="1">
      <alignment horizontal="left" vertical="center" readingOrder="1"/>
      <protection locked="0"/>
    </xf>
    <xf numFmtId="0" fontId="7" fillId="0" borderId="4" xfId="0" applyFont="1" applyBorder="1" applyAlignment="1" applyProtection="1">
      <alignment horizontal="left" vertical="center" readingOrder="1"/>
      <protection locked="0"/>
    </xf>
    <xf numFmtId="0" fontId="6" fillId="0" borderId="0" xfId="0" applyFont="1"/>
    <xf numFmtId="49" fontId="6" fillId="0" borderId="0" xfId="0" applyNumberFormat="1" applyFont="1" applyAlignment="1">
      <alignment vertical="center" wrapText="1" readingOrder="1"/>
    </xf>
    <xf numFmtId="49" fontId="10" fillId="0" borderId="0" xfId="2" applyNumberFormat="1" applyFont="1" applyAlignment="1">
      <alignment horizontal="center" vertical="center" wrapText="1" readingOrder="1"/>
    </xf>
    <xf numFmtId="0" fontId="2" fillId="0" borderId="0" xfId="1" applyFill="1" applyBorder="1" applyAlignment="1" applyProtection="1">
      <alignment horizontal="center" vertical="center" wrapText="1" readingOrder="1"/>
      <protection locked="0"/>
    </xf>
    <xf numFmtId="0" fontId="2" fillId="0" borderId="0" xfId="1" applyFill="1" applyBorder="1" applyAlignment="1" applyProtection="1">
      <alignment horizontal="left" vertical="center" wrapText="1" readingOrder="1"/>
      <protection locked="0"/>
    </xf>
    <xf numFmtId="0" fontId="7" fillId="0" borderId="5" xfId="0" applyFont="1" applyBorder="1" applyAlignment="1" applyProtection="1">
      <alignment horizontal="left" vertical="center" readingOrder="1"/>
      <protection locked="0"/>
    </xf>
    <xf numFmtId="0" fontId="7" fillId="0" borderId="2" xfId="0" applyFont="1" applyBorder="1" applyAlignment="1" applyProtection="1">
      <alignment vertical="center" readingOrder="1"/>
      <protection locked="0"/>
    </xf>
    <xf numFmtId="0" fontId="7" fillId="0" borderId="7" xfId="0" applyFont="1" applyBorder="1" applyAlignment="1" applyProtection="1">
      <alignment vertical="center" readingOrder="1"/>
      <protection locked="0"/>
    </xf>
    <xf numFmtId="164" fontId="0" fillId="0" borderId="0" xfId="0" applyNumberFormat="1"/>
    <xf numFmtId="165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0" applyNumberFormat="1" applyFont="1" applyAlignment="1">
      <alignment horizontal="right"/>
    </xf>
    <xf numFmtId="165" fontId="10" fillId="0" borderId="0" xfId="2" applyNumberFormat="1" applyFont="1" applyAlignment="1">
      <alignment horizontal="right" vertical="center" wrapText="1" readingOrder="1"/>
    </xf>
    <xf numFmtId="165" fontId="6" fillId="0" borderId="0" xfId="0" applyNumberFormat="1" applyFont="1" applyAlignment="1">
      <alignment horizontal="right" vertical="center" readingOrder="1"/>
    </xf>
    <xf numFmtId="165" fontId="5" fillId="3" borderId="0" xfId="0" applyNumberFormat="1" applyFont="1" applyFill="1" applyAlignment="1" applyProtection="1">
      <alignment horizontal="right" vertical="center" wrapText="1"/>
      <protection locked="0"/>
    </xf>
    <xf numFmtId="165" fontId="6" fillId="0" borderId="0" xfId="2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 wrapText="1"/>
    </xf>
    <xf numFmtId="0" fontId="0" fillId="0" borderId="0" xfId="0"/>
    <xf numFmtId="165" fontId="15" fillId="4" borderId="7" xfId="0" applyNumberFormat="1" applyFont="1" applyFill="1" applyBorder="1" applyAlignment="1">
      <alignment horizontal="right" vertical="center" wrapText="1"/>
    </xf>
    <xf numFmtId="10" fontId="15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Fill="1"/>
    <xf numFmtId="49" fontId="6" fillId="0" borderId="0" xfId="2" applyNumberFormat="1" applyFont="1" applyFill="1" applyAlignment="1"/>
    <xf numFmtId="0" fontId="8" fillId="0" borderId="0" xfId="2"/>
    <xf numFmtId="165" fontId="7" fillId="0" borderId="0" xfId="0" applyNumberFormat="1" applyFont="1" applyAlignment="1" applyProtection="1">
      <alignment horizontal="right" vertical="center"/>
      <protection locked="0"/>
    </xf>
    <xf numFmtId="165" fontId="11" fillId="0" borderId="0" xfId="2" applyNumberFormat="1" applyFont="1" applyAlignment="1">
      <alignment horizontal="right"/>
    </xf>
    <xf numFmtId="1" fontId="6" fillId="5" borderId="3" xfId="5" applyNumberFormat="1" applyFont="1" applyBorder="1" applyAlignment="1">
      <alignment horizontal="center" vertical="center" readingOrder="1"/>
    </xf>
    <xf numFmtId="1" fontId="6" fillId="5" borderId="4" xfId="5" applyNumberFormat="1" applyFont="1" applyBorder="1" applyAlignment="1">
      <alignment horizontal="center" vertical="center" readingOrder="1"/>
    </xf>
    <xf numFmtId="0" fontId="6" fillId="5" borderId="7" xfId="5" applyFont="1" applyBorder="1" applyAlignment="1">
      <alignment vertical="center" wrapText="1" readingOrder="1"/>
    </xf>
    <xf numFmtId="49" fontId="6" fillId="5" borderId="7" xfId="5" applyNumberFormat="1" applyFont="1" applyBorder="1" applyAlignment="1">
      <alignment vertical="center" wrapText="1" readingOrder="1"/>
    </xf>
    <xf numFmtId="0" fontId="6" fillId="5" borderId="8" xfId="5" applyFont="1" applyBorder="1" applyAlignment="1" applyProtection="1">
      <alignment horizontal="center" vertical="center" wrapText="1" readingOrder="1"/>
      <protection locked="0"/>
    </xf>
    <xf numFmtId="0" fontId="6" fillId="5" borderId="3" xfId="5" applyFont="1" applyBorder="1" applyAlignment="1" applyProtection="1">
      <alignment horizontal="center" vertical="center" wrapText="1" readingOrder="1"/>
      <protection locked="0"/>
    </xf>
    <xf numFmtId="0" fontId="6" fillId="5" borderId="3" xfId="5" applyFont="1" applyBorder="1" applyAlignment="1" applyProtection="1">
      <alignment horizontal="left" vertical="center" wrapText="1" readingOrder="1"/>
      <protection locked="0"/>
    </xf>
    <xf numFmtId="0" fontId="6" fillId="5" borderId="3" xfId="5" applyFont="1" applyBorder="1" applyAlignment="1">
      <alignment vertical="center" wrapText="1" readingOrder="1"/>
    </xf>
    <xf numFmtId="1" fontId="6" fillId="5" borderId="3" xfId="5" applyNumberFormat="1" applyFont="1" applyBorder="1" applyAlignment="1">
      <alignment horizontal="center" vertical="center" readingOrder="1"/>
    </xf>
    <xf numFmtId="0" fontId="6" fillId="5" borderId="4" xfId="5" applyFont="1" applyBorder="1" applyAlignment="1" applyProtection="1">
      <alignment horizontal="left" vertical="center" wrapText="1" readingOrder="1"/>
      <protection locked="0"/>
    </xf>
    <xf numFmtId="0" fontId="6" fillId="5" borderId="7" xfId="5" applyFont="1" applyBorder="1" applyAlignment="1" applyProtection="1">
      <alignment horizontal="left" vertical="center" wrapText="1" readingOrder="1"/>
      <protection locked="0"/>
    </xf>
    <xf numFmtId="49" fontId="6" fillId="5" borderId="6" xfId="5" applyNumberFormat="1" applyFont="1" applyBorder="1" applyAlignment="1">
      <alignment vertical="center" wrapText="1" readingOrder="1"/>
    </xf>
    <xf numFmtId="0" fontId="6" fillId="5" borderId="7" xfId="5" applyFont="1" applyBorder="1" applyAlignment="1" applyProtection="1">
      <alignment vertical="center" wrapText="1" readingOrder="1"/>
      <protection locked="0"/>
    </xf>
    <xf numFmtId="165" fontId="10" fillId="0" borderId="0" xfId="0" applyNumberFormat="1" applyFont="1" applyAlignment="1">
      <alignment horizontal="right"/>
    </xf>
    <xf numFmtId="1" fontId="6" fillId="5" borderId="3" xfId="5" applyNumberFormat="1" applyFont="1" applyBorder="1" applyAlignment="1">
      <alignment horizontal="center" vertical="center" readingOrder="1"/>
    </xf>
    <xf numFmtId="1" fontId="6" fillId="5" borderId="7" xfId="5" applyNumberFormat="1" applyFont="1" applyBorder="1" applyAlignment="1">
      <alignment horizontal="center" vertical="center" wrapText="1" readingOrder="1"/>
    </xf>
    <xf numFmtId="165" fontId="7" fillId="0" borderId="8" xfId="0" applyNumberFormat="1" applyFont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 applyProtection="1">
      <alignment horizontal="right" vertical="center" indent="1"/>
      <protection locked="0"/>
    </xf>
    <xf numFmtId="49" fontId="6" fillId="5" borderId="7" xfId="5" applyNumberFormat="1" applyFont="1" applyBorder="1" applyAlignment="1">
      <alignment horizontal="center" vertical="center" wrapText="1" readingOrder="1"/>
    </xf>
    <xf numFmtId="0" fontId="6" fillId="5" borderId="7" xfId="5" applyFont="1" applyBorder="1" applyAlignment="1">
      <alignment horizontal="center" vertical="center" wrapText="1" readingOrder="1"/>
    </xf>
    <xf numFmtId="165" fontId="10" fillId="0" borderId="8" xfId="2" applyNumberFormat="1" applyFont="1" applyBorder="1" applyAlignment="1">
      <alignment horizontal="right" vertical="center" wrapText="1"/>
    </xf>
    <xf numFmtId="3" fontId="18" fillId="7" borderId="7" xfId="0" applyNumberFormat="1" applyFont="1" applyFill="1" applyBorder="1" applyAlignment="1">
      <alignment horizontal="left" vertical="center" wrapText="1"/>
    </xf>
    <xf numFmtId="0" fontId="23" fillId="5" borderId="7" xfId="5" applyFont="1" applyBorder="1" applyAlignment="1">
      <alignment vertical="center" wrapText="1" readingOrder="1"/>
    </xf>
    <xf numFmtId="0" fontId="23" fillId="5" borderId="7" xfId="5" applyFont="1" applyBorder="1" applyAlignment="1">
      <alignment horizontal="center" vertical="center" wrapText="1" readingOrder="1"/>
    </xf>
    <xf numFmtId="1" fontId="23" fillId="5" borderId="7" xfId="5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7" fillId="0" borderId="5" xfId="0" applyFont="1" applyBorder="1" applyAlignment="1" applyProtection="1">
      <alignment horizontal="left" vertical="center" readingOrder="1"/>
      <protection locked="0"/>
    </xf>
    <xf numFmtId="0" fontId="6" fillId="5" borderId="14" xfId="5" applyFont="1" applyBorder="1" applyAlignment="1">
      <alignment vertical="center" wrapText="1" readingOrder="1"/>
    </xf>
    <xf numFmtId="0" fontId="23" fillId="5" borderId="14" xfId="5" applyFont="1" applyBorder="1" applyAlignment="1">
      <alignment vertical="center" wrapText="1" readingOrder="1"/>
    </xf>
    <xf numFmtId="0" fontId="6" fillId="5" borderId="11" xfId="5" applyFont="1" applyBorder="1" applyAlignment="1">
      <alignment vertical="center" wrapText="1" readingOrder="1"/>
    </xf>
    <xf numFmtId="0" fontId="6" fillId="5" borderId="4" xfId="5" applyFont="1" applyBorder="1" applyAlignment="1">
      <alignment vertical="center" wrapText="1" readingOrder="1"/>
    </xf>
    <xf numFmtId="0" fontId="6" fillId="5" borderId="15" xfId="5" applyFont="1" applyBorder="1" applyAlignment="1">
      <alignment vertical="center" wrapText="1" readingOrder="1"/>
    </xf>
    <xf numFmtId="165" fontId="6" fillId="5" borderId="7" xfId="5" applyNumberFormat="1" applyFont="1" applyBorder="1" applyAlignment="1">
      <alignment horizontal="right" vertical="center"/>
    </xf>
    <xf numFmtId="165" fontId="6" fillId="5" borderId="7" xfId="5" applyNumberFormat="1" applyFont="1" applyBorder="1" applyAlignment="1">
      <alignment horizontal="right" vertical="center" wrapText="1"/>
    </xf>
    <xf numFmtId="1" fontId="6" fillId="5" borderId="7" xfId="5" applyNumberFormat="1" applyFont="1" applyBorder="1" applyAlignment="1">
      <alignment horizontal="center" vertical="center" readingOrder="1"/>
    </xf>
    <xf numFmtId="165" fontId="23" fillId="5" borderId="7" xfId="5" applyNumberFormat="1" applyFont="1" applyBorder="1" applyAlignment="1">
      <alignment horizontal="right" vertical="center"/>
    </xf>
    <xf numFmtId="1" fontId="24" fillId="5" borderId="4" xfId="5" applyNumberFormat="1" applyFont="1" applyBorder="1" applyAlignment="1">
      <alignment horizontal="center" vertical="center" readingOrder="1"/>
    </xf>
    <xf numFmtId="0" fontId="7" fillId="0" borderId="2" xfId="0" applyFont="1" applyBorder="1" applyAlignment="1" applyProtection="1">
      <alignment horizontal="left" vertical="center" readingOrder="1"/>
      <protection locked="0"/>
    </xf>
    <xf numFmtId="165" fontId="6" fillId="5" borderId="7" xfId="5" applyNumberFormat="1" applyFont="1" applyBorder="1" applyAlignment="1">
      <alignment vertical="center"/>
    </xf>
    <xf numFmtId="165" fontId="6" fillId="5" borderId="7" xfId="5" applyNumberFormat="1" applyFont="1" applyBorder="1" applyAlignment="1">
      <alignment vertical="center" readingOrder="1"/>
    </xf>
    <xf numFmtId="49" fontId="6" fillId="5" borderId="7" xfId="5" applyNumberFormat="1" applyFont="1" applyBorder="1" applyAlignment="1" applyProtection="1">
      <alignment horizontal="center" vertical="center" wrapText="1" readingOrder="1"/>
      <protection locked="0"/>
    </xf>
    <xf numFmtId="0" fontId="6" fillId="5" borderId="7" xfId="5" applyFont="1" applyBorder="1" applyAlignment="1" applyProtection="1">
      <alignment horizontal="center" vertical="center" wrapText="1" readingOrder="1"/>
      <protection locked="0"/>
    </xf>
    <xf numFmtId="165" fontId="6" fillId="5" borderId="7" xfId="5" applyNumberFormat="1" applyFont="1" applyBorder="1" applyAlignment="1" applyProtection="1">
      <alignment vertical="center" wrapText="1" readingOrder="1"/>
      <protection locked="0"/>
    </xf>
    <xf numFmtId="1" fontId="6" fillId="5" borderId="7" xfId="5" applyNumberFormat="1" applyFont="1" applyBorder="1" applyAlignment="1" applyProtection="1">
      <alignment horizontal="center" vertical="center" wrapText="1" readingOrder="1"/>
      <protection locked="0"/>
    </xf>
    <xf numFmtId="1" fontId="6" fillId="5" borderId="7" xfId="5" applyNumberFormat="1" applyFont="1" applyBorder="1" applyAlignment="1">
      <alignment horizontal="center" vertical="center"/>
    </xf>
    <xf numFmtId="165" fontId="6" fillId="5" borderId="7" xfId="5" applyNumberFormat="1" applyFont="1" applyBorder="1" applyAlignment="1">
      <alignment vertical="center" wrapText="1"/>
    </xf>
    <xf numFmtId="0" fontId="6" fillId="5" borderId="16" xfId="5" applyFont="1" applyBorder="1" applyAlignment="1">
      <alignment vertical="center" wrapText="1" readingOrder="1"/>
    </xf>
    <xf numFmtId="0" fontId="7" fillId="0" borderId="5" xfId="0" applyFont="1" applyBorder="1" applyAlignment="1" applyProtection="1">
      <alignment horizontal="left" vertical="center"/>
      <protection locked="0"/>
    </xf>
    <xf numFmtId="165" fontId="6" fillId="5" borderId="7" xfId="5" applyNumberFormat="1" applyFont="1" applyBorder="1" applyAlignment="1">
      <alignment horizontal="right" vertical="center" readingOrder="1"/>
    </xf>
    <xf numFmtId="165" fontId="6" fillId="5" borderId="7" xfId="5" applyNumberFormat="1" applyFont="1" applyBorder="1" applyAlignment="1" applyProtection="1">
      <alignment horizontal="right" vertical="center" wrapText="1" readingOrder="1"/>
      <protection locked="0"/>
    </xf>
    <xf numFmtId="0" fontId="6" fillId="5" borderId="11" xfId="5" applyFont="1" applyBorder="1" applyAlignment="1" applyProtection="1">
      <alignment horizontal="left" vertical="center" wrapText="1" readingOrder="1"/>
      <protection locked="0"/>
    </xf>
    <xf numFmtId="165" fontId="12" fillId="0" borderId="10" xfId="0" applyNumberFormat="1" applyFont="1" applyBorder="1" applyAlignment="1">
      <alignment horizontal="right" vertical="center" wrapText="1"/>
    </xf>
    <xf numFmtId="0" fontId="13" fillId="0" borderId="2" xfId="0" applyFont="1" applyBorder="1" applyAlignment="1" applyProtection="1">
      <alignment vertical="center" wrapText="1" readingOrder="1"/>
      <protection locked="0"/>
    </xf>
    <xf numFmtId="49" fontId="6" fillId="0" borderId="8" xfId="2" applyNumberFormat="1" applyFont="1" applyBorder="1" applyAlignment="1">
      <alignment vertical="center" wrapText="1" readingOrder="1"/>
    </xf>
    <xf numFmtId="49" fontId="6" fillId="0" borderId="8" xfId="2" applyNumberFormat="1" applyFont="1" applyBorder="1" applyAlignment="1">
      <alignment horizontal="center" vertical="center" wrapText="1" readingOrder="1"/>
    </xf>
    <xf numFmtId="165" fontId="10" fillId="0" borderId="19" xfId="2" applyNumberFormat="1" applyFont="1" applyBorder="1" applyAlignment="1">
      <alignment horizontal="right" vertical="center"/>
    </xf>
    <xf numFmtId="49" fontId="6" fillId="0" borderId="7" xfId="2" applyNumberFormat="1" applyFont="1" applyFill="1" applyBorder="1" applyAlignment="1">
      <alignment vertical="center" wrapText="1" readingOrder="1"/>
    </xf>
    <xf numFmtId="49" fontId="6" fillId="0" borderId="7" xfId="2" applyNumberFormat="1" applyFont="1" applyFill="1" applyBorder="1" applyAlignment="1">
      <alignment horizontal="center" vertical="center" wrapText="1" readingOrder="1"/>
    </xf>
    <xf numFmtId="1" fontId="6" fillId="0" borderId="7" xfId="2" applyNumberFormat="1" applyFont="1" applyFill="1" applyBorder="1" applyAlignment="1">
      <alignment horizontal="center" vertical="center" readingOrder="1"/>
    </xf>
    <xf numFmtId="4" fontId="6" fillId="0" borderId="7" xfId="2" applyNumberFormat="1" applyFont="1" applyFill="1" applyBorder="1" applyAlignment="1">
      <alignment horizontal="right" vertical="center" readingOrder="1"/>
    </xf>
    <xf numFmtId="2" fontId="6" fillId="0" borderId="7" xfId="2" applyNumberFormat="1" applyFont="1" applyFill="1" applyBorder="1" applyAlignment="1">
      <alignment horizontal="center" vertical="center" wrapText="1"/>
    </xf>
    <xf numFmtId="49" fontId="6" fillId="5" borderId="7" xfId="5" applyNumberFormat="1" applyFont="1" applyBorder="1" applyAlignment="1">
      <alignment horizontal="left" vertical="center" wrapText="1" readingOrder="1"/>
    </xf>
    <xf numFmtId="4" fontId="12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2" fontId="6" fillId="5" borderId="7" xfId="5" applyNumberFormat="1" applyFont="1" applyBorder="1" applyAlignment="1" applyProtection="1">
      <alignment horizontal="center" vertical="center" wrapText="1" readingOrder="1"/>
      <protection locked="0"/>
    </xf>
    <xf numFmtId="0" fontId="6" fillId="5" borderId="7" xfId="5" applyFont="1" applyBorder="1" applyAlignment="1" applyProtection="1">
      <alignment horizontal="right" vertical="center" wrapText="1" readingOrder="1"/>
      <protection locked="0"/>
    </xf>
    <xf numFmtId="0" fontId="6" fillId="0" borderId="9" xfId="0" applyFont="1" applyBorder="1" applyAlignment="1">
      <alignment vertical="center" readingOrder="1"/>
    </xf>
    <xf numFmtId="1" fontId="6" fillId="0" borderId="8" xfId="2" applyNumberFormat="1" applyFont="1" applyBorder="1" applyAlignment="1">
      <alignment horizontal="center" vertical="center" readingOrder="1"/>
    </xf>
    <xf numFmtId="0" fontId="6" fillId="0" borderId="8" xfId="2" applyFont="1" applyBorder="1" applyAlignment="1">
      <alignment vertical="center" wrapText="1" readingOrder="1"/>
    </xf>
    <xf numFmtId="0" fontId="6" fillId="0" borderId="7" xfId="2" applyNumberFormat="1" applyFont="1" applyFill="1" applyBorder="1" applyAlignment="1">
      <alignment vertical="center" wrapText="1" readingOrder="1"/>
    </xf>
    <xf numFmtId="9" fontId="6" fillId="5" borderId="7" xfId="5" applyNumberFormat="1" applyFont="1" applyBorder="1" applyAlignment="1">
      <alignment vertical="center" wrapText="1" readingOrder="1"/>
    </xf>
    <xf numFmtId="4" fontId="10" fillId="0" borderId="8" xfId="2" applyNumberFormat="1" applyFont="1" applyFill="1" applyBorder="1" applyAlignment="1">
      <alignment horizontal="right" vertical="center" wrapText="1"/>
    </xf>
    <xf numFmtId="4" fontId="6" fillId="0" borderId="7" xfId="2" applyNumberFormat="1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2" fillId="0" borderId="7" xfId="0" applyFont="1" applyFill="1" applyBorder="1" applyAlignment="1" applyProtection="1">
      <alignment horizontal="left" vertical="center" wrapText="1" readingOrder="1"/>
      <protection locked="0"/>
    </xf>
    <xf numFmtId="49" fontId="1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6" borderId="7" xfId="5" applyNumberFormat="1" applyFont="1" applyFill="1" applyBorder="1" applyAlignment="1" applyProtection="1">
      <alignment horizontal="center" vertical="center" wrapText="1" readingOrder="1"/>
      <protection locked="0"/>
    </xf>
    <xf numFmtId="4" fontId="12" fillId="0" borderId="7" xfId="0" applyNumberFormat="1" applyFont="1" applyFill="1" applyBorder="1" applyAlignment="1" applyProtection="1">
      <alignment vertical="center" wrapText="1" readingOrder="1"/>
      <protection locked="0"/>
    </xf>
    <xf numFmtId="4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7" xfId="2" applyNumberFormat="1" applyFont="1" applyFill="1" applyBorder="1" applyAlignment="1">
      <alignment vertical="center" readingOrder="1"/>
    </xf>
    <xf numFmtId="166" fontId="21" fillId="8" borderId="7" xfId="2" applyNumberFormat="1" applyFont="1" applyFill="1" applyBorder="1" applyAlignment="1">
      <alignment horizontal="center" vertical="center"/>
    </xf>
    <xf numFmtId="166" fontId="21" fillId="8" borderId="7" xfId="2" applyNumberFormat="1" applyFont="1" applyFill="1" applyBorder="1" applyAlignment="1">
      <alignment horizontal="right" vertical="center"/>
    </xf>
    <xf numFmtId="0" fontId="20" fillId="8" borderId="7" xfId="2" applyFont="1" applyFill="1" applyBorder="1" applyAlignment="1">
      <alignment horizontal="center" vertical="center" wrapText="1"/>
    </xf>
    <xf numFmtId="0" fontId="22" fillId="8" borderId="7" xfId="2" applyFont="1" applyFill="1" applyBorder="1" applyAlignment="1">
      <alignment horizontal="center" vertical="center" wrapText="1"/>
    </xf>
    <xf numFmtId="1" fontId="6" fillId="5" borderId="7" xfId="5" applyNumberFormat="1" applyFont="1" applyBorder="1" applyAlignment="1">
      <alignment horizontal="left" vertical="center" readingOrder="1"/>
    </xf>
    <xf numFmtId="0" fontId="6" fillId="5" borderId="3" xfId="5" applyFont="1" applyBorder="1" applyAlignment="1">
      <alignment horizontal="center" vertical="center" wrapText="1" readingOrder="1"/>
    </xf>
    <xf numFmtId="49" fontId="10" fillId="0" borderId="11" xfId="2" applyNumberFormat="1" applyFont="1" applyBorder="1" applyAlignment="1">
      <alignment horizontal="center" vertical="center" wrapText="1" readingOrder="1"/>
    </xf>
    <xf numFmtId="49" fontId="10" fillId="0" borderId="2" xfId="2" applyNumberFormat="1" applyFont="1" applyBorder="1" applyAlignment="1">
      <alignment horizontal="center" vertical="center" wrapText="1" readingOrder="1"/>
    </xf>
    <xf numFmtId="0" fontId="7" fillId="0" borderId="15" xfId="0" applyFont="1" applyBorder="1" applyAlignment="1" applyProtection="1">
      <alignment horizontal="left" vertical="center" readingOrder="1"/>
      <protection locked="0"/>
    </xf>
    <xf numFmtId="0" fontId="7" fillId="0" borderId="5" xfId="0" applyFont="1" applyBorder="1" applyAlignment="1" applyProtection="1">
      <alignment horizontal="left" vertical="center" readingOrder="1"/>
      <protection locked="0"/>
    </xf>
    <xf numFmtId="0" fontId="7" fillId="0" borderId="18" xfId="0" applyFont="1" applyBorder="1" applyAlignment="1" applyProtection="1">
      <alignment horizontal="left" vertical="center" readingOrder="1"/>
      <protection locked="0"/>
    </xf>
    <xf numFmtId="0" fontId="3" fillId="0" borderId="0" xfId="0" applyFont="1" applyAlignment="1">
      <alignment horizontal="center" vertical="center" readingOrder="1"/>
    </xf>
    <xf numFmtId="0" fontId="3" fillId="0" borderId="2" xfId="0" applyFont="1" applyBorder="1" applyAlignment="1" applyProtection="1">
      <alignment horizontal="center" vertical="center" readingOrder="1"/>
      <protection locked="0"/>
    </xf>
    <xf numFmtId="1" fontId="6" fillId="0" borderId="7" xfId="2" applyNumberFormat="1" applyFont="1" applyFill="1" applyBorder="1" applyAlignment="1">
      <alignment horizontal="center" vertical="center" readingOrder="1"/>
    </xf>
    <xf numFmtId="0" fontId="16" fillId="2" borderId="7" xfId="1" applyFont="1" applyBorder="1" applyAlignment="1" applyProtection="1">
      <alignment horizontal="center" vertical="center" wrapText="1" readingOrder="1"/>
      <protection locked="0"/>
    </xf>
    <xf numFmtId="0" fontId="7" fillId="0" borderId="12" xfId="0" applyFont="1" applyBorder="1" applyAlignment="1" applyProtection="1">
      <alignment horizontal="left" vertical="center" readingOrder="1"/>
      <protection locked="0"/>
    </xf>
    <xf numFmtId="0" fontId="7" fillId="0" borderId="0" xfId="0" applyFont="1" applyBorder="1" applyAlignment="1" applyProtection="1">
      <alignment horizontal="left" vertical="center" readingOrder="1"/>
      <protection locked="0"/>
    </xf>
    <xf numFmtId="0" fontId="7" fillId="0" borderId="13" xfId="0" applyFont="1" applyBorder="1" applyAlignment="1" applyProtection="1">
      <alignment horizontal="left" vertical="center" readingOrder="1"/>
      <protection locked="0"/>
    </xf>
    <xf numFmtId="0" fontId="14" fillId="2" borderId="7" xfId="1" applyFont="1" applyBorder="1" applyAlignment="1" applyProtection="1">
      <alignment horizontal="center" vertical="center" shrinkToFit="1" readingOrder="1"/>
      <protection locked="0"/>
    </xf>
    <xf numFmtId="0" fontId="14" fillId="2" borderId="7" xfId="1" applyFont="1" applyBorder="1" applyAlignment="1" applyProtection="1">
      <alignment horizontal="center" vertical="center" wrapText="1" readingOrder="1"/>
      <protection locked="0"/>
    </xf>
    <xf numFmtId="49" fontId="10" fillId="0" borderId="17" xfId="2" applyNumberFormat="1" applyFont="1" applyBorder="1" applyAlignment="1">
      <alignment horizontal="center" vertical="center" wrapText="1" readingOrder="1"/>
    </xf>
  </cellXfs>
  <cellStyles count="7">
    <cellStyle name="Dobro" xfId="5" builtinId="26"/>
    <cellStyle name="Izračun" xfId="1" builtinId="22"/>
    <cellStyle name="Normal 2" xfId="2" xr:uid="{00000000-0005-0000-0000-000002000000}"/>
    <cellStyle name="Normal_Sheet1" xfId="6" xr:uid="{00000000-0005-0000-0000-000003000000}"/>
    <cellStyle name="Normalno" xfId="0" builtinId="0"/>
    <cellStyle name="Normalno 3" xfId="4" xr:uid="{00000000-0005-0000-0000-000005000000}"/>
    <cellStyle name="Normalno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view="pageBreakPreview" zoomScaleNormal="100" zoomScaleSheetLayoutView="100" workbookViewId="0">
      <selection activeCell="N136" sqref="N136"/>
    </sheetView>
  </sheetViews>
  <sheetFormatPr defaultRowHeight="15"/>
  <cols>
    <col min="1" max="1" width="12.140625" style="4" customWidth="1"/>
    <col min="2" max="2" width="9.85546875" style="4" customWidth="1"/>
    <col min="3" max="3" width="70.42578125" style="5" customWidth="1"/>
    <col min="4" max="4" width="35.7109375" style="5" customWidth="1"/>
    <col min="5" max="5" width="35.28515625" style="5" customWidth="1"/>
    <col min="6" max="6" width="6.42578125" style="13" customWidth="1"/>
    <col min="7" max="7" width="9.42578125" style="5" customWidth="1"/>
    <col min="8" max="8" width="8" style="5" customWidth="1"/>
    <col min="9" max="9" width="16.28515625" style="24" customWidth="1"/>
    <col min="10" max="10" width="17.140625" style="27" customWidth="1"/>
    <col min="11" max="11" width="13.140625" customWidth="1"/>
  </cols>
  <sheetData>
    <row r="1" spans="1:10" ht="20.25">
      <c r="A1" s="129" t="s">
        <v>239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0.2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22.5">
      <c r="A3" s="1" t="s">
        <v>1</v>
      </c>
      <c r="B3" s="1" t="s">
        <v>2</v>
      </c>
      <c r="C3" s="1"/>
      <c r="D3" s="1" t="s">
        <v>3</v>
      </c>
      <c r="E3" s="1" t="s">
        <v>4</v>
      </c>
      <c r="F3" s="2" t="s">
        <v>5</v>
      </c>
      <c r="G3" s="1" t="s">
        <v>6</v>
      </c>
      <c r="H3" s="1" t="s">
        <v>7</v>
      </c>
      <c r="I3" s="21" t="s">
        <v>8</v>
      </c>
      <c r="J3" s="25" t="s">
        <v>9</v>
      </c>
    </row>
    <row r="4" spans="1:10" ht="15.75">
      <c r="A4" s="103"/>
      <c r="B4" s="126" t="s">
        <v>10</v>
      </c>
      <c r="C4" s="127"/>
      <c r="D4" s="127"/>
      <c r="E4" s="127"/>
      <c r="F4" s="127"/>
      <c r="G4" s="127"/>
      <c r="H4" s="127"/>
      <c r="I4" s="127"/>
      <c r="J4" s="128"/>
    </row>
    <row r="5" spans="1:10" ht="22.5">
      <c r="A5" s="96" t="s">
        <v>276</v>
      </c>
      <c r="B5" s="131">
        <v>3875</v>
      </c>
      <c r="C5" s="106" t="s">
        <v>240</v>
      </c>
      <c r="D5" s="94" t="s">
        <v>223</v>
      </c>
      <c r="E5" s="95" t="s">
        <v>221</v>
      </c>
      <c r="F5" s="95" t="s">
        <v>11</v>
      </c>
      <c r="G5" s="95" t="s">
        <v>26</v>
      </c>
      <c r="H5" s="96">
        <v>32</v>
      </c>
      <c r="I5" s="97"/>
      <c r="J5" s="98">
        <f>H5*I5</f>
        <v>0</v>
      </c>
    </row>
    <row r="6" spans="1:10">
      <c r="A6" s="96"/>
      <c r="B6" s="131"/>
      <c r="C6" s="106"/>
      <c r="D6" s="94"/>
      <c r="E6" s="95"/>
      <c r="F6" s="95"/>
      <c r="G6" s="95"/>
      <c r="H6" s="96"/>
      <c r="I6" s="97"/>
      <c r="J6" s="98">
        <f t="shared" ref="J6:J13" si="0">H6*I6</f>
        <v>0</v>
      </c>
    </row>
    <row r="7" spans="1:10" ht="22.5">
      <c r="A7" s="96">
        <v>6151</v>
      </c>
      <c r="B7" s="96">
        <v>3966</v>
      </c>
      <c r="C7" s="106" t="s">
        <v>241</v>
      </c>
      <c r="D7" s="94" t="s">
        <v>242</v>
      </c>
      <c r="E7" s="95" t="s">
        <v>221</v>
      </c>
      <c r="F7" s="95" t="s">
        <v>11</v>
      </c>
      <c r="G7" s="95" t="s">
        <v>243</v>
      </c>
      <c r="H7" s="96">
        <v>32</v>
      </c>
      <c r="I7" s="97"/>
      <c r="J7" s="98">
        <f t="shared" si="0"/>
        <v>0</v>
      </c>
    </row>
    <row r="8" spans="1:10" ht="22.5">
      <c r="A8" s="96">
        <v>6123</v>
      </c>
      <c r="B8" s="131">
        <v>3940</v>
      </c>
      <c r="C8" s="106" t="s">
        <v>244</v>
      </c>
      <c r="D8" s="94" t="s">
        <v>245</v>
      </c>
      <c r="E8" s="95" t="s">
        <v>221</v>
      </c>
      <c r="F8" s="95" t="s">
        <v>11</v>
      </c>
      <c r="G8" s="95" t="s">
        <v>26</v>
      </c>
      <c r="H8" s="96">
        <v>32</v>
      </c>
      <c r="I8" s="97"/>
      <c r="J8" s="98">
        <f t="shared" si="0"/>
        <v>0</v>
      </c>
    </row>
    <row r="9" spans="1:10">
      <c r="A9" s="96"/>
      <c r="B9" s="131"/>
      <c r="C9" s="106"/>
      <c r="D9" s="94"/>
      <c r="E9" s="95"/>
      <c r="F9" s="95"/>
      <c r="G9" s="95"/>
      <c r="H9" s="96"/>
      <c r="I9" s="97"/>
      <c r="J9" s="98"/>
    </row>
    <row r="10" spans="1:10" ht="22.5">
      <c r="A10" s="72">
        <v>6127</v>
      </c>
      <c r="B10" s="72">
        <v>3943</v>
      </c>
      <c r="C10" s="41" t="s">
        <v>13</v>
      </c>
      <c r="D10" s="99" t="s">
        <v>14</v>
      </c>
      <c r="E10" s="56" t="s">
        <v>15</v>
      </c>
      <c r="F10" s="56" t="s">
        <v>11</v>
      </c>
      <c r="G10" s="56" t="s">
        <v>16</v>
      </c>
      <c r="H10" s="53">
        <v>16</v>
      </c>
      <c r="I10" s="70"/>
      <c r="J10" s="98">
        <f t="shared" si="0"/>
        <v>0</v>
      </c>
    </row>
    <row r="11" spans="1:10" ht="28.5" customHeight="1">
      <c r="A11" s="72">
        <v>5984</v>
      </c>
      <c r="B11" s="72">
        <v>3824</v>
      </c>
      <c r="C11" s="41" t="s">
        <v>17</v>
      </c>
      <c r="D11" s="99" t="s">
        <v>18</v>
      </c>
      <c r="E11" s="56" t="s">
        <v>19</v>
      </c>
      <c r="F11" s="56" t="s">
        <v>11</v>
      </c>
      <c r="G11" s="56" t="s">
        <v>20</v>
      </c>
      <c r="H11" s="53">
        <v>16</v>
      </c>
      <c r="I11" s="70"/>
      <c r="J11" s="98">
        <f>H11*I11</f>
        <v>0</v>
      </c>
    </row>
    <row r="12" spans="1:10" ht="42.6" customHeight="1">
      <c r="A12" s="72">
        <v>6079</v>
      </c>
      <c r="B12" s="72">
        <v>3904</v>
      </c>
      <c r="C12" s="107" t="s">
        <v>21</v>
      </c>
      <c r="D12" s="99" t="s">
        <v>22</v>
      </c>
      <c r="E12" s="56" t="s">
        <v>23</v>
      </c>
      <c r="F12" s="56" t="s">
        <v>11</v>
      </c>
      <c r="G12" s="56" t="s">
        <v>24</v>
      </c>
      <c r="H12" s="53">
        <v>0</v>
      </c>
      <c r="I12" s="70"/>
      <c r="J12" s="98">
        <f>SUM(J11:J11)</f>
        <v>0</v>
      </c>
    </row>
    <row r="13" spans="1:10" ht="33.75">
      <c r="A13" s="72">
        <v>7001</v>
      </c>
      <c r="B13" s="72">
        <v>4741</v>
      </c>
      <c r="C13" s="40" t="s">
        <v>238</v>
      </c>
      <c r="D13" s="41" t="s">
        <v>25</v>
      </c>
      <c r="E13" s="56" t="s">
        <v>23</v>
      </c>
      <c r="F13" s="56" t="s">
        <v>11</v>
      </c>
      <c r="G13" s="56" t="s">
        <v>26</v>
      </c>
      <c r="H13" s="53">
        <v>29</v>
      </c>
      <c r="I13" s="70"/>
      <c r="J13" s="98">
        <f t="shared" si="0"/>
        <v>0</v>
      </c>
    </row>
    <row r="14" spans="1:10" ht="15.75">
      <c r="A14" s="104"/>
      <c r="B14" s="104"/>
      <c r="C14" s="105"/>
      <c r="D14" s="91"/>
      <c r="E14" s="91"/>
      <c r="F14" s="92"/>
      <c r="G14" s="92"/>
      <c r="H14" s="124" t="s">
        <v>27</v>
      </c>
      <c r="I14" s="125"/>
      <c r="J14" s="93">
        <f>SUM(J4:J13)</f>
        <v>0</v>
      </c>
    </row>
    <row r="15" spans="1:10" s="28" customFormat="1" ht="15.75">
      <c r="A15" s="126" t="s">
        <v>28</v>
      </c>
      <c r="B15" s="127"/>
      <c r="C15" s="127"/>
      <c r="D15" s="127"/>
      <c r="E15" s="127"/>
      <c r="F15" s="127"/>
      <c r="G15" s="127"/>
      <c r="H15" s="127"/>
      <c r="I15" s="128"/>
      <c r="J15" s="26"/>
    </row>
    <row r="16" spans="1:10" s="28" customFormat="1" ht="58.15" customHeight="1">
      <c r="A16" s="79">
        <v>6484</v>
      </c>
      <c r="B16" s="79">
        <v>4286</v>
      </c>
      <c r="C16" s="106" t="s">
        <v>231</v>
      </c>
      <c r="D16" s="94" t="s">
        <v>250</v>
      </c>
      <c r="E16" s="79" t="s">
        <v>23</v>
      </c>
      <c r="F16" s="79" t="s">
        <v>30</v>
      </c>
      <c r="G16" s="95" t="s">
        <v>32</v>
      </c>
      <c r="H16" s="81">
        <v>24</v>
      </c>
      <c r="I16" s="100"/>
      <c r="J16" s="101">
        <f>H16*I16</f>
        <v>0</v>
      </c>
    </row>
    <row r="17" spans="1:11" ht="60" customHeight="1">
      <c r="A17" s="79">
        <v>6484</v>
      </c>
      <c r="B17" s="79">
        <v>4286</v>
      </c>
      <c r="C17" s="106" t="s">
        <v>232</v>
      </c>
      <c r="D17" s="94" t="s">
        <v>29</v>
      </c>
      <c r="E17" s="79" t="s">
        <v>23</v>
      </c>
      <c r="F17" s="79" t="s">
        <v>30</v>
      </c>
      <c r="G17" s="95" t="s">
        <v>32</v>
      </c>
      <c r="H17" s="81">
        <v>24</v>
      </c>
      <c r="I17" s="100"/>
      <c r="J17" s="101">
        <f t="shared" ref="J17:J25" si="1">H17*I17</f>
        <v>0</v>
      </c>
    </row>
    <row r="18" spans="1:11" s="28" customFormat="1" ht="41.45" customHeight="1">
      <c r="A18" s="79">
        <v>6485</v>
      </c>
      <c r="B18" s="79">
        <v>4286</v>
      </c>
      <c r="C18" s="106" t="s">
        <v>233</v>
      </c>
      <c r="D18" s="94" t="s">
        <v>31</v>
      </c>
      <c r="E18" s="79" t="s">
        <v>234</v>
      </c>
      <c r="F18" s="79" t="s">
        <v>30</v>
      </c>
      <c r="G18" s="95" t="s">
        <v>32</v>
      </c>
      <c r="H18" s="81">
        <v>24</v>
      </c>
      <c r="I18" s="97"/>
      <c r="J18" s="101">
        <f t="shared" si="1"/>
        <v>0</v>
      </c>
    </row>
    <row r="19" spans="1:11" s="28" customFormat="1" ht="51" customHeight="1">
      <c r="A19" s="79">
        <v>6548</v>
      </c>
      <c r="B19" s="79">
        <v>4336</v>
      </c>
      <c r="C19" s="106" t="s">
        <v>235</v>
      </c>
      <c r="D19" s="94" t="s">
        <v>33</v>
      </c>
      <c r="E19" s="79" t="s">
        <v>23</v>
      </c>
      <c r="F19" s="79" t="s">
        <v>30</v>
      </c>
      <c r="G19" s="95" t="s">
        <v>32</v>
      </c>
      <c r="H19" s="81">
        <v>24</v>
      </c>
      <c r="I19" s="97"/>
      <c r="J19" s="101">
        <f t="shared" si="1"/>
        <v>0</v>
      </c>
    </row>
    <row r="20" spans="1:11" s="28" customFormat="1" ht="46.9" customHeight="1">
      <c r="A20" s="79">
        <v>6549</v>
      </c>
      <c r="B20" s="79"/>
      <c r="C20" s="106" t="s">
        <v>236</v>
      </c>
      <c r="D20" s="94" t="s">
        <v>33</v>
      </c>
      <c r="E20" s="79" t="s">
        <v>23</v>
      </c>
      <c r="F20" s="79" t="s">
        <v>30</v>
      </c>
      <c r="G20" s="95" t="s">
        <v>32</v>
      </c>
      <c r="H20" s="81">
        <v>24</v>
      </c>
      <c r="I20" s="97"/>
      <c r="J20" s="101">
        <f>H20*I20</f>
        <v>0</v>
      </c>
    </row>
    <row r="21" spans="1:11" s="28" customFormat="1" ht="43.15" customHeight="1">
      <c r="A21" s="79">
        <v>6565</v>
      </c>
      <c r="B21" s="79">
        <v>4349</v>
      </c>
      <c r="C21" s="106" t="s">
        <v>237</v>
      </c>
      <c r="D21" s="94" t="s">
        <v>251</v>
      </c>
      <c r="E21" s="79" t="s">
        <v>23</v>
      </c>
      <c r="F21" s="79" t="s">
        <v>30</v>
      </c>
      <c r="G21" s="95" t="s">
        <v>32</v>
      </c>
      <c r="H21" s="81">
        <v>24</v>
      </c>
      <c r="I21" s="97"/>
      <c r="J21" s="101">
        <f t="shared" si="1"/>
        <v>0</v>
      </c>
    </row>
    <row r="22" spans="1:11" ht="22.5">
      <c r="A22" s="79">
        <v>4649</v>
      </c>
      <c r="B22" s="79"/>
      <c r="C22" s="79" t="s">
        <v>222</v>
      </c>
      <c r="D22" s="79" t="s">
        <v>18</v>
      </c>
      <c r="E22" s="79" t="s">
        <v>23</v>
      </c>
      <c r="F22" s="79" t="s">
        <v>30</v>
      </c>
      <c r="G22" s="79" t="s">
        <v>34</v>
      </c>
      <c r="H22" s="81">
        <v>12</v>
      </c>
      <c r="I22" s="102"/>
      <c r="J22" s="101">
        <f t="shared" si="1"/>
        <v>0</v>
      </c>
    </row>
    <row r="23" spans="1:11" ht="34.9" customHeight="1">
      <c r="A23" s="79">
        <v>6474</v>
      </c>
      <c r="B23" s="79">
        <v>4276</v>
      </c>
      <c r="C23" s="79" t="s">
        <v>35</v>
      </c>
      <c r="D23" s="79" t="s">
        <v>36</v>
      </c>
      <c r="E23" s="79" t="s">
        <v>23</v>
      </c>
      <c r="F23" s="79" t="s">
        <v>30</v>
      </c>
      <c r="G23" s="79" t="s">
        <v>32</v>
      </c>
      <c r="H23" s="81">
        <v>12</v>
      </c>
      <c r="I23" s="102"/>
      <c r="J23" s="101">
        <f t="shared" si="1"/>
        <v>0</v>
      </c>
      <c r="K23" s="20"/>
    </row>
    <row r="24" spans="1:11" ht="22.5">
      <c r="A24" s="79">
        <v>7002</v>
      </c>
      <c r="B24" s="79">
        <v>4742</v>
      </c>
      <c r="C24" s="79" t="s">
        <v>37</v>
      </c>
      <c r="D24" s="79" t="s">
        <v>38</v>
      </c>
      <c r="E24" s="79" t="s">
        <v>23</v>
      </c>
      <c r="F24" s="79" t="s">
        <v>30</v>
      </c>
      <c r="G24" s="79" t="s">
        <v>26</v>
      </c>
      <c r="H24" s="81">
        <v>23</v>
      </c>
      <c r="I24" s="102"/>
      <c r="J24" s="101">
        <f t="shared" si="1"/>
        <v>0</v>
      </c>
    </row>
    <row r="25" spans="1:11" ht="22.5">
      <c r="A25" s="79">
        <v>6721</v>
      </c>
      <c r="B25" s="79">
        <v>4485</v>
      </c>
      <c r="C25" s="79" t="s">
        <v>39</v>
      </c>
      <c r="D25" s="79" t="s">
        <v>22</v>
      </c>
      <c r="E25" s="79" t="s">
        <v>23</v>
      </c>
      <c r="F25" s="79" t="s">
        <v>30</v>
      </c>
      <c r="G25" s="79" t="s">
        <v>40</v>
      </c>
      <c r="H25" s="81">
        <v>0</v>
      </c>
      <c r="I25" s="102"/>
      <c r="J25" s="101">
        <f t="shared" si="1"/>
        <v>0</v>
      </c>
    </row>
    <row r="26" spans="1:11" s="33" customFormat="1" ht="15.75">
      <c r="A26" s="3"/>
      <c r="B26" s="3"/>
      <c r="C26" s="3"/>
      <c r="D26" s="3"/>
      <c r="E26" s="3"/>
      <c r="F26" s="3"/>
      <c r="G26" s="3"/>
      <c r="H26" s="124" t="s">
        <v>27</v>
      </c>
      <c r="I26" s="125"/>
      <c r="J26" s="54">
        <f>SUM(J16:J25)</f>
        <v>0</v>
      </c>
    </row>
    <row r="27" spans="1:11" s="34" customFormat="1" ht="30" customHeight="1">
      <c r="A27" s="126" t="s">
        <v>41</v>
      </c>
      <c r="B27" s="127"/>
      <c r="C27" s="127"/>
      <c r="D27" s="127"/>
      <c r="E27" s="127"/>
      <c r="F27" s="127"/>
      <c r="G27" s="127"/>
      <c r="H27" s="127"/>
      <c r="I27" s="128"/>
      <c r="J27" s="35"/>
    </row>
    <row r="28" spans="1:11" s="34" customFormat="1" ht="30" customHeight="1">
      <c r="A28" s="96">
        <v>7170</v>
      </c>
      <c r="B28" s="41">
        <v>4679</v>
      </c>
      <c r="C28" s="41" t="s">
        <v>252</v>
      </c>
      <c r="D28" s="94" t="s">
        <v>253</v>
      </c>
      <c r="E28" s="95" t="s">
        <v>23</v>
      </c>
      <c r="F28" s="95" t="s">
        <v>42</v>
      </c>
      <c r="G28" s="56" t="s">
        <v>34</v>
      </c>
      <c r="H28" s="96">
        <v>24</v>
      </c>
      <c r="I28" s="97"/>
      <c r="J28" s="109">
        <f>H28*I28</f>
        <v>0</v>
      </c>
    </row>
    <row r="29" spans="1:11" s="34" customFormat="1" ht="30" customHeight="1">
      <c r="A29" s="96">
        <v>7171</v>
      </c>
      <c r="B29" s="41">
        <v>4679</v>
      </c>
      <c r="C29" s="41" t="s">
        <v>254</v>
      </c>
      <c r="D29" s="94" t="s">
        <v>253</v>
      </c>
      <c r="E29" s="95" t="s">
        <v>23</v>
      </c>
      <c r="F29" s="95" t="s">
        <v>42</v>
      </c>
      <c r="G29" s="56" t="s">
        <v>34</v>
      </c>
      <c r="H29" s="96">
        <v>24</v>
      </c>
      <c r="I29" s="97"/>
      <c r="J29" s="109">
        <f t="shared" ref="J29:J37" si="2">H29*I29</f>
        <v>0</v>
      </c>
    </row>
    <row r="30" spans="1:11" s="34" customFormat="1" ht="30" customHeight="1">
      <c r="A30" s="96">
        <v>7166</v>
      </c>
      <c r="B30" s="41">
        <v>4672</v>
      </c>
      <c r="C30" s="41" t="s">
        <v>255</v>
      </c>
      <c r="D30" s="94" t="s">
        <v>256</v>
      </c>
      <c r="E30" s="95" t="s">
        <v>23</v>
      </c>
      <c r="F30" s="95" t="s">
        <v>42</v>
      </c>
      <c r="G30" s="56" t="s">
        <v>34</v>
      </c>
      <c r="H30" s="96">
        <v>24</v>
      </c>
      <c r="I30" s="97"/>
      <c r="J30" s="109">
        <f t="shared" si="2"/>
        <v>0</v>
      </c>
    </row>
    <row r="31" spans="1:11" s="34" customFormat="1" ht="30" customHeight="1">
      <c r="A31" s="96">
        <v>7167</v>
      </c>
      <c r="B31" s="41"/>
      <c r="C31" s="41" t="s">
        <v>257</v>
      </c>
      <c r="D31" s="94" t="s">
        <v>256</v>
      </c>
      <c r="E31" s="95" t="s">
        <v>23</v>
      </c>
      <c r="F31" s="95" t="s">
        <v>42</v>
      </c>
      <c r="G31" s="56" t="s">
        <v>34</v>
      </c>
      <c r="H31" s="96">
        <v>24</v>
      </c>
      <c r="I31" s="97"/>
      <c r="J31" s="109">
        <f t="shared" si="2"/>
        <v>0</v>
      </c>
    </row>
    <row r="32" spans="1:11" s="34" customFormat="1" ht="30" customHeight="1">
      <c r="A32" s="96">
        <v>7162</v>
      </c>
      <c r="B32" s="41">
        <v>4663</v>
      </c>
      <c r="C32" s="41" t="s">
        <v>258</v>
      </c>
      <c r="D32" s="94" t="s">
        <v>259</v>
      </c>
      <c r="E32" s="95" t="s">
        <v>23</v>
      </c>
      <c r="F32" s="95" t="s">
        <v>42</v>
      </c>
      <c r="G32" s="56" t="s">
        <v>34</v>
      </c>
      <c r="H32" s="96">
        <v>24</v>
      </c>
      <c r="I32" s="97"/>
      <c r="J32" s="109">
        <f t="shared" si="2"/>
        <v>0</v>
      </c>
    </row>
    <row r="33" spans="1:11" s="34" customFormat="1" ht="30" customHeight="1">
      <c r="A33" s="96">
        <v>7163</v>
      </c>
      <c r="B33" s="41">
        <v>4663</v>
      </c>
      <c r="C33" s="41" t="s">
        <v>260</v>
      </c>
      <c r="D33" s="94" t="s">
        <v>259</v>
      </c>
      <c r="E33" s="95" t="s">
        <v>23</v>
      </c>
      <c r="F33" s="95" t="s">
        <v>42</v>
      </c>
      <c r="G33" s="56" t="s">
        <v>34</v>
      </c>
      <c r="H33" s="96">
        <v>24</v>
      </c>
      <c r="I33" s="97"/>
      <c r="J33" s="109">
        <f t="shared" si="2"/>
        <v>0</v>
      </c>
    </row>
    <row r="34" spans="1:11" ht="22.5">
      <c r="A34" s="72">
        <v>6898</v>
      </c>
      <c r="B34" s="72">
        <v>4650</v>
      </c>
      <c r="C34" s="40" t="s">
        <v>43</v>
      </c>
      <c r="D34" s="41" t="s">
        <v>44</v>
      </c>
      <c r="E34" s="56" t="s">
        <v>23</v>
      </c>
      <c r="F34" s="56" t="s">
        <v>42</v>
      </c>
      <c r="G34" s="56" t="s">
        <v>34</v>
      </c>
      <c r="H34" s="53">
        <v>13</v>
      </c>
      <c r="I34" s="86"/>
      <c r="J34" s="109">
        <f t="shared" si="2"/>
        <v>0</v>
      </c>
    </row>
    <row r="35" spans="1:11">
      <c r="A35" s="79">
        <v>6475</v>
      </c>
      <c r="B35" s="79">
        <v>4277</v>
      </c>
      <c r="C35" s="48" t="s">
        <v>45</v>
      </c>
      <c r="D35" s="48" t="s">
        <v>36</v>
      </c>
      <c r="E35" s="79" t="s">
        <v>23</v>
      </c>
      <c r="F35" s="78" t="s">
        <v>42</v>
      </c>
      <c r="G35" s="79" t="s">
        <v>32</v>
      </c>
      <c r="H35" s="81">
        <v>11</v>
      </c>
      <c r="I35" s="87"/>
      <c r="J35" s="109">
        <f t="shared" si="2"/>
        <v>0</v>
      </c>
      <c r="K35" s="20"/>
    </row>
    <row r="36" spans="1:11" ht="32.25" customHeight="1">
      <c r="A36" s="79">
        <v>7003</v>
      </c>
      <c r="B36" s="79">
        <v>4743</v>
      </c>
      <c r="C36" s="48" t="s">
        <v>216</v>
      </c>
      <c r="D36" s="41" t="s">
        <v>38</v>
      </c>
      <c r="E36" s="79" t="s">
        <v>23</v>
      </c>
      <c r="F36" s="78" t="s">
        <v>217</v>
      </c>
      <c r="G36" s="79" t="s">
        <v>26</v>
      </c>
      <c r="H36" s="81">
        <v>24</v>
      </c>
      <c r="I36" s="87"/>
      <c r="J36" s="109">
        <f t="shared" si="2"/>
        <v>0</v>
      </c>
      <c r="K36" s="28"/>
    </row>
    <row r="37" spans="1:11" ht="23.25" customHeight="1">
      <c r="A37" s="72">
        <v>6700</v>
      </c>
      <c r="B37" s="72">
        <v>4464</v>
      </c>
      <c r="C37" s="40" t="s">
        <v>46</v>
      </c>
      <c r="D37" s="41" t="s">
        <v>47</v>
      </c>
      <c r="E37" s="56" t="s">
        <v>23</v>
      </c>
      <c r="F37" s="56" t="s">
        <v>42</v>
      </c>
      <c r="G37" s="56" t="s">
        <v>48</v>
      </c>
      <c r="H37" s="53">
        <v>0</v>
      </c>
      <c r="I37" s="86"/>
      <c r="J37" s="109">
        <f t="shared" si="2"/>
        <v>0</v>
      </c>
    </row>
    <row r="38" spans="1:11" ht="15.75">
      <c r="A38" s="3"/>
      <c r="B38" s="3"/>
      <c r="C38" s="3"/>
      <c r="D38" s="3"/>
      <c r="E38" s="3"/>
      <c r="F38" s="3"/>
      <c r="G38" s="3"/>
      <c r="H38" s="124" t="s">
        <v>27</v>
      </c>
      <c r="I38" s="125"/>
      <c r="J38" s="108">
        <f>SUM(J28:J37)</f>
        <v>0</v>
      </c>
    </row>
    <row r="39" spans="1:11" ht="15.75">
      <c r="A39" s="31" t="s">
        <v>49</v>
      </c>
      <c r="B39" s="31"/>
      <c r="C39" s="31"/>
      <c r="D39" s="31"/>
      <c r="E39" s="31"/>
      <c r="F39" s="31"/>
      <c r="G39" s="31"/>
      <c r="H39" s="31"/>
      <c r="I39" s="31"/>
      <c r="J39" s="110"/>
    </row>
    <row r="40" spans="1:11" s="33" customFormat="1" ht="39.950000000000003" customHeight="1">
      <c r="A40" s="111">
        <v>7699</v>
      </c>
      <c r="B40" s="111">
        <v>5334</v>
      </c>
      <c r="C40" s="112" t="s">
        <v>225</v>
      </c>
      <c r="D40" s="112" t="s">
        <v>223</v>
      </c>
      <c r="E40" s="95" t="s">
        <v>23</v>
      </c>
      <c r="F40" s="113" t="s">
        <v>50</v>
      </c>
      <c r="G40" s="111" t="s">
        <v>26</v>
      </c>
      <c r="H40" s="114">
        <v>13</v>
      </c>
      <c r="I40" s="115"/>
      <c r="J40" s="116">
        <f>H40*I40</f>
        <v>0</v>
      </c>
    </row>
    <row r="41" spans="1:11" s="34" customFormat="1" ht="22.5">
      <c r="A41" s="96">
        <v>7661</v>
      </c>
      <c r="B41" s="96">
        <v>5298</v>
      </c>
      <c r="C41" s="59" t="s">
        <v>246</v>
      </c>
      <c r="D41" s="59" t="s">
        <v>245</v>
      </c>
      <c r="E41" s="95" t="s">
        <v>23</v>
      </c>
      <c r="F41" s="95" t="s">
        <v>50</v>
      </c>
      <c r="G41" s="111" t="s">
        <v>26</v>
      </c>
      <c r="H41" s="114">
        <v>13</v>
      </c>
      <c r="I41" s="117"/>
      <c r="J41" s="116">
        <f t="shared" ref="J41:J54" si="3">H41*I41</f>
        <v>0</v>
      </c>
    </row>
    <row r="42" spans="1:11" s="34" customFormat="1" ht="30" customHeight="1">
      <c r="A42" s="96">
        <v>7617</v>
      </c>
      <c r="B42" s="96">
        <v>5254</v>
      </c>
      <c r="C42" s="59" t="s">
        <v>249</v>
      </c>
      <c r="D42" s="94" t="s">
        <v>247</v>
      </c>
      <c r="E42" s="95" t="s">
        <v>248</v>
      </c>
      <c r="F42" s="95" t="s">
        <v>50</v>
      </c>
      <c r="G42" s="95" t="s">
        <v>26</v>
      </c>
      <c r="H42" s="114">
        <v>13</v>
      </c>
      <c r="I42" s="117"/>
      <c r="J42" s="116">
        <f t="shared" si="3"/>
        <v>0</v>
      </c>
    </row>
    <row r="43" spans="1:11" s="34" customFormat="1" ht="30" customHeight="1">
      <c r="A43" s="118">
        <v>7246</v>
      </c>
      <c r="B43" s="119">
        <v>4926</v>
      </c>
      <c r="C43" s="120" t="s">
        <v>261</v>
      </c>
      <c r="D43" s="121" t="s">
        <v>29</v>
      </c>
      <c r="E43" s="95" t="s">
        <v>23</v>
      </c>
      <c r="F43" s="95" t="s">
        <v>50</v>
      </c>
      <c r="G43" s="79" t="s">
        <v>32</v>
      </c>
      <c r="H43" s="114">
        <v>14</v>
      </c>
      <c r="I43" s="117"/>
      <c r="J43" s="116">
        <f>H43*I43</f>
        <v>0</v>
      </c>
    </row>
    <row r="44" spans="1:11" s="34" customFormat="1" ht="30" customHeight="1">
      <c r="A44" s="96">
        <v>7247</v>
      </c>
      <c r="B44" s="96">
        <v>4926</v>
      </c>
      <c r="C44" s="120" t="s">
        <v>262</v>
      </c>
      <c r="D44" s="120" t="s">
        <v>263</v>
      </c>
      <c r="E44" s="95" t="s">
        <v>23</v>
      </c>
      <c r="F44" s="95" t="s">
        <v>50</v>
      </c>
      <c r="G44" s="95" t="s">
        <v>32</v>
      </c>
      <c r="H44" s="114">
        <v>14</v>
      </c>
      <c r="I44" s="117"/>
      <c r="J44" s="116">
        <f>H44*I44</f>
        <v>0</v>
      </c>
    </row>
    <row r="45" spans="1:11" s="34" customFormat="1" ht="30" customHeight="1">
      <c r="A45" s="96">
        <v>7278</v>
      </c>
      <c r="B45" s="96">
        <v>4950</v>
      </c>
      <c r="C45" s="120" t="s">
        <v>264</v>
      </c>
      <c r="D45" s="120" t="s">
        <v>33</v>
      </c>
      <c r="E45" s="95" t="s">
        <v>23</v>
      </c>
      <c r="F45" s="95" t="s">
        <v>50</v>
      </c>
      <c r="G45" s="95" t="s">
        <v>32</v>
      </c>
      <c r="H45" s="114">
        <v>14</v>
      </c>
      <c r="I45" s="117"/>
      <c r="J45" s="116">
        <f>H45*I45</f>
        <v>0</v>
      </c>
    </row>
    <row r="46" spans="1:11" s="34" customFormat="1" ht="30" customHeight="1">
      <c r="A46" s="96">
        <v>7279</v>
      </c>
      <c r="B46" s="96">
        <v>4950</v>
      </c>
      <c r="C46" s="120" t="s">
        <v>265</v>
      </c>
      <c r="D46" s="120" t="s">
        <v>33</v>
      </c>
      <c r="E46" s="120" t="s">
        <v>23</v>
      </c>
      <c r="F46" s="95" t="s">
        <v>50</v>
      </c>
      <c r="G46" s="95" t="s">
        <v>32</v>
      </c>
      <c r="H46" s="114">
        <v>14</v>
      </c>
      <c r="I46" s="117"/>
      <c r="J46" s="116">
        <f>H46*I46</f>
        <v>0</v>
      </c>
    </row>
    <row r="47" spans="1:11" s="34" customFormat="1" ht="30" customHeight="1">
      <c r="A47" s="96">
        <v>7266</v>
      </c>
      <c r="B47" s="96">
        <v>4956</v>
      </c>
      <c r="C47" s="120" t="s">
        <v>266</v>
      </c>
      <c r="D47" s="120" t="s">
        <v>267</v>
      </c>
      <c r="E47" s="120" t="s">
        <v>23</v>
      </c>
      <c r="F47" s="95" t="s">
        <v>50</v>
      </c>
      <c r="G47" s="95" t="s">
        <v>32</v>
      </c>
      <c r="H47" s="114">
        <v>14</v>
      </c>
      <c r="I47" s="117"/>
      <c r="J47" s="116">
        <f>H47*I47</f>
        <v>0</v>
      </c>
    </row>
    <row r="48" spans="1:11" ht="33.75">
      <c r="A48" s="72">
        <v>7359</v>
      </c>
      <c r="B48" s="72">
        <v>5018</v>
      </c>
      <c r="C48" s="40" t="s">
        <v>218</v>
      </c>
      <c r="D48" s="41" t="s">
        <v>277</v>
      </c>
      <c r="E48" s="41" t="s">
        <v>219</v>
      </c>
      <c r="F48" s="56" t="s">
        <v>50</v>
      </c>
      <c r="G48" s="56" t="s">
        <v>110</v>
      </c>
      <c r="H48" s="72">
        <v>0</v>
      </c>
      <c r="I48" s="83"/>
      <c r="J48" s="116">
        <f t="shared" si="3"/>
        <v>0</v>
      </c>
    </row>
    <row r="49" spans="1:11" ht="33.75">
      <c r="A49" s="72">
        <v>7690</v>
      </c>
      <c r="B49" s="72">
        <v>5326</v>
      </c>
      <c r="C49" s="40" t="s">
        <v>51</v>
      </c>
      <c r="D49" s="41" t="s">
        <v>52</v>
      </c>
      <c r="E49" s="41" t="s">
        <v>53</v>
      </c>
      <c r="F49" s="56" t="s">
        <v>50</v>
      </c>
      <c r="G49" s="56" t="s">
        <v>12</v>
      </c>
      <c r="H49" s="72">
        <v>13</v>
      </c>
      <c r="I49" s="83"/>
      <c r="J49" s="116">
        <f t="shared" si="3"/>
        <v>0</v>
      </c>
    </row>
    <row r="50" spans="1:11" ht="33.75">
      <c r="A50" s="72">
        <v>7695</v>
      </c>
      <c r="B50" s="72">
        <v>5330</v>
      </c>
      <c r="C50" s="40" t="s">
        <v>54</v>
      </c>
      <c r="D50" s="41" t="s">
        <v>55</v>
      </c>
      <c r="E50" s="41" t="s">
        <v>56</v>
      </c>
      <c r="F50" s="56" t="s">
        <v>50</v>
      </c>
      <c r="G50" s="56" t="s">
        <v>12</v>
      </c>
      <c r="H50" s="72">
        <v>14</v>
      </c>
      <c r="I50" s="83"/>
      <c r="J50" s="116">
        <f t="shared" si="3"/>
        <v>0</v>
      </c>
    </row>
    <row r="51" spans="1:11" ht="22.5">
      <c r="A51" s="72">
        <v>7242</v>
      </c>
      <c r="B51" s="72">
        <v>4922</v>
      </c>
      <c r="C51" s="40" t="s">
        <v>57</v>
      </c>
      <c r="D51" s="40" t="s">
        <v>36</v>
      </c>
      <c r="E51" s="40" t="s">
        <v>58</v>
      </c>
      <c r="F51" s="57" t="s">
        <v>50</v>
      </c>
      <c r="G51" s="57" t="s">
        <v>16</v>
      </c>
      <c r="H51" s="72">
        <v>14</v>
      </c>
      <c r="I51" s="83"/>
      <c r="J51" s="116">
        <f t="shared" si="3"/>
        <v>0</v>
      </c>
    </row>
    <row r="52" spans="1:11" ht="33.75">
      <c r="A52" s="72">
        <v>7597</v>
      </c>
      <c r="B52" s="72">
        <v>5234</v>
      </c>
      <c r="C52" s="40" t="s">
        <v>59</v>
      </c>
      <c r="D52" s="41" t="s">
        <v>60</v>
      </c>
      <c r="E52" s="41" t="s">
        <v>61</v>
      </c>
      <c r="F52" s="56" t="s">
        <v>50</v>
      </c>
      <c r="G52" s="56" t="s">
        <v>12</v>
      </c>
      <c r="H52" s="72">
        <v>9</v>
      </c>
      <c r="I52" s="83"/>
      <c r="J52" s="116">
        <f t="shared" si="3"/>
        <v>0</v>
      </c>
      <c r="K52" s="20"/>
    </row>
    <row r="53" spans="1:11" ht="45">
      <c r="A53" s="79">
        <v>7602</v>
      </c>
      <c r="B53" s="79">
        <v>5293</v>
      </c>
      <c r="C53" s="48" t="s">
        <v>62</v>
      </c>
      <c r="D53" s="48" t="s">
        <v>63</v>
      </c>
      <c r="E53" s="50" t="s">
        <v>64</v>
      </c>
      <c r="F53" s="79" t="s">
        <v>65</v>
      </c>
      <c r="G53" s="79" t="s">
        <v>12</v>
      </c>
      <c r="H53" s="81">
        <v>0</v>
      </c>
      <c r="I53" s="80"/>
      <c r="J53" s="116">
        <f t="shared" si="3"/>
        <v>0</v>
      </c>
    </row>
    <row r="54" spans="1:11" ht="22.5">
      <c r="A54" s="79">
        <v>7004</v>
      </c>
      <c r="B54" s="79">
        <v>4744</v>
      </c>
      <c r="C54" s="48" t="s">
        <v>66</v>
      </c>
      <c r="D54" s="48" t="s">
        <v>67</v>
      </c>
      <c r="E54" s="50" t="s">
        <v>23</v>
      </c>
      <c r="F54" s="79" t="s">
        <v>50</v>
      </c>
      <c r="G54" s="79" t="s">
        <v>12</v>
      </c>
      <c r="H54" s="81">
        <v>27</v>
      </c>
      <c r="I54" s="87"/>
      <c r="J54" s="116">
        <f t="shared" si="3"/>
        <v>0</v>
      </c>
    </row>
    <row r="55" spans="1:11" ht="15.75">
      <c r="C55" s="4"/>
      <c r="F55" s="5"/>
      <c r="H55" s="124" t="s">
        <v>27</v>
      </c>
      <c r="I55" s="125"/>
      <c r="J55" s="36">
        <f>SUM(J40:J54)</f>
        <v>0</v>
      </c>
    </row>
    <row r="56" spans="1:11" ht="15.75">
      <c r="A56" s="31" t="s">
        <v>68</v>
      </c>
      <c r="B56" s="31"/>
      <c r="C56" s="31"/>
      <c r="D56" s="31"/>
      <c r="E56" s="31"/>
      <c r="F56" s="31"/>
      <c r="G56" s="31"/>
      <c r="H56" s="31"/>
      <c r="I56" s="31"/>
      <c r="J56" s="89"/>
    </row>
    <row r="57" spans="1:11" s="34" customFormat="1" ht="30" customHeight="1">
      <c r="A57" s="42" t="s">
        <v>268</v>
      </c>
      <c r="B57" s="42">
        <v>3885</v>
      </c>
      <c r="C57" s="88" t="s">
        <v>229</v>
      </c>
      <c r="D57" s="48" t="s">
        <v>69</v>
      </c>
      <c r="E57" s="48" t="s">
        <v>23</v>
      </c>
      <c r="F57" s="48" t="s">
        <v>65</v>
      </c>
      <c r="G57" s="48" t="s">
        <v>26</v>
      </c>
      <c r="H57" s="81">
        <v>0</v>
      </c>
      <c r="I57" s="87"/>
      <c r="J57" s="87">
        <f>H57*I57</f>
        <v>0</v>
      </c>
    </row>
    <row r="58" spans="1:11" ht="29.25" customHeight="1">
      <c r="A58" s="42" t="s">
        <v>269</v>
      </c>
      <c r="B58" s="42">
        <v>3884</v>
      </c>
      <c r="C58" s="88" t="s">
        <v>230</v>
      </c>
      <c r="D58" s="48" t="s">
        <v>71</v>
      </c>
      <c r="E58" s="48" t="s">
        <v>23</v>
      </c>
      <c r="F58" s="48" t="s">
        <v>65</v>
      </c>
      <c r="G58" s="48" t="s">
        <v>26</v>
      </c>
      <c r="H58" s="81">
        <v>16</v>
      </c>
      <c r="I58" s="87"/>
      <c r="J58" s="87">
        <f>H58*I58</f>
        <v>0</v>
      </c>
    </row>
    <row r="59" spans="1:11" ht="33.75">
      <c r="A59" s="42">
        <v>6118</v>
      </c>
      <c r="B59" s="42">
        <v>3937</v>
      </c>
      <c r="C59" s="88" t="s">
        <v>224</v>
      </c>
      <c r="D59" s="48" t="s">
        <v>72</v>
      </c>
      <c r="E59" s="48" t="s">
        <v>23</v>
      </c>
      <c r="F59" s="48" t="s">
        <v>65</v>
      </c>
      <c r="G59" s="48" t="s">
        <v>34</v>
      </c>
      <c r="H59" s="81">
        <v>0</v>
      </c>
      <c r="I59" s="87"/>
      <c r="J59" s="87">
        <f t="shared" ref="J59:J73" si="4">H59*I59</f>
        <v>0</v>
      </c>
    </row>
    <row r="60" spans="1:11" s="28" customFormat="1" ht="33.75">
      <c r="A60" s="42">
        <v>7134</v>
      </c>
      <c r="B60" s="42">
        <v>4638</v>
      </c>
      <c r="C60" s="88" t="s">
        <v>273</v>
      </c>
      <c r="D60" s="48" t="s">
        <v>72</v>
      </c>
      <c r="E60" s="48" t="s">
        <v>23</v>
      </c>
      <c r="F60" s="48" t="s">
        <v>272</v>
      </c>
      <c r="G60" s="48" t="s">
        <v>34</v>
      </c>
      <c r="H60" s="81">
        <v>1</v>
      </c>
      <c r="I60" s="87"/>
      <c r="J60" s="87">
        <f t="shared" si="4"/>
        <v>0</v>
      </c>
    </row>
    <row r="61" spans="1:11" s="28" customFormat="1" ht="33.75">
      <c r="A61" s="42">
        <v>7135</v>
      </c>
      <c r="B61" s="42"/>
      <c r="C61" s="88" t="s">
        <v>271</v>
      </c>
      <c r="D61" s="48" t="s">
        <v>72</v>
      </c>
      <c r="E61" s="48" t="s">
        <v>23</v>
      </c>
      <c r="F61" s="48" t="s">
        <v>65</v>
      </c>
      <c r="G61" s="48" t="s">
        <v>34</v>
      </c>
      <c r="H61" s="81">
        <v>1</v>
      </c>
      <c r="I61" s="87"/>
      <c r="J61" s="87">
        <f t="shared" si="4"/>
        <v>0</v>
      </c>
    </row>
    <row r="62" spans="1:11" ht="33.75">
      <c r="A62" s="42">
        <v>5995</v>
      </c>
      <c r="B62" s="42">
        <v>3835</v>
      </c>
      <c r="C62" s="47" t="s">
        <v>73</v>
      </c>
      <c r="D62" s="48" t="s">
        <v>74</v>
      </c>
      <c r="E62" s="48" t="s">
        <v>75</v>
      </c>
      <c r="F62" s="79" t="s">
        <v>65</v>
      </c>
      <c r="G62" s="79" t="s">
        <v>76</v>
      </c>
      <c r="H62" s="81">
        <v>15</v>
      </c>
      <c r="I62" s="80"/>
      <c r="J62" s="87">
        <f t="shared" si="4"/>
        <v>0</v>
      </c>
    </row>
    <row r="63" spans="1:11" ht="33.75">
      <c r="A63" s="42">
        <v>5990</v>
      </c>
      <c r="B63" s="43">
        <v>3830</v>
      </c>
      <c r="C63" s="88" t="s">
        <v>77</v>
      </c>
      <c r="D63" s="48" t="s">
        <v>78</v>
      </c>
      <c r="E63" s="48" t="s">
        <v>79</v>
      </c>
      <c r="F63" s="79" t="s">
        <v>65</v>
      </c>
      <c r="G63" s="79" t="s">
        <v>70</v>
      </c>
      <c r="H63" s="81">
        <v>12</v>
      </c>
      <c r="I63" s="80"/>
      <c r="J63" s="87">
        <f t="shared" si="4"/>
        <v>0</v>
      </c>
    </row>
    <row r="64" spans="1:11" ht="33.75">
      <c r="A64" s="42">
        <v>6137</v>
      </c>
      <c r="B64" s="43">
        <v>3953</v>
      </c>
      <c r="C64" s="88" t="s">
        <v>80</v>
      </c>
      <c r="D64" s="48" t="s">
        <v>81</v>
      </c>
      <c r="E64" s="48" t="s">
        <v>82</v>
      </c>
      <c r="F64" s="79" t="s">
        <v>65</v>
      </c>
      <c r="G64" s="79" t="s">
        <v>70</v>
      </c>
      <c r="H64" s="81">
        <v>18</v>
      </c>
      <c r="I64" s="80"/>
      <c r="J64" s="87">
        <f t="shared" si="4"/>
        <v>0</v>
      </c>
    </row>
    <row r="65" spans="1:11" ht="33.75">
      <c r="A65" s="42">
        <v>6134</v>
      </c>
      <c r="B65" s="43">
        <v>3950</v>
      </c>
      <c r="C65" s="88" t="s">
        <v>83</v>
      </c>
      <c r="D65" s="48" t="s">
        <v>84</v>
      </c>
      <c r="E65" s="48" t="s">
        <v>85</v>
      </c>
      <c r="F65" s="79" t="s">
        <v>65</v>
      </c>
      <c r="G65" s="79" t="s">
        <v>70</v>
      </c>
      <c r="H65" s="81">
        <v>9</v>
      </c>
      <c r="I65" s="80"/>
      <c r="J65" s="87">
        <f t="shared" si="4"/>
        <v>0</v>
      </c>
    </row>
    <row r="66" spans="1:11" ht="22.5">
      <c r="A66" s="42">
        <v>6013</v>
      </c>
      <c r="B66" s="43">
        <v>3853</v>
      </c>
      <c r="C66" s="47" t="s">
        <v>87</v>
      </c>
      <c r="D66" s="48" t="s">
        <v>88</v>
      </c>
      <c r="E66" s="48" t="s">
        <v>89</v>
      </c>
      <c r="F66" s="79" t="s">
        <v>65</v>
      </c>
      <c r="G66" s="79" t="s">
        <v>16</v>
      </c>
      <c r="H66" s="81">
        <v>0</v>
      </c>
      <c r="I66" s="80"/>
      <c r="J66" s="87">
        <f t="shared" si="4"/>
        <v>0</v>
      </c>
    </row>
    <row r="67" spans="1:11" ht="45">
      <c r="A67" s="42">
        <v>6027</v>
      </c>
      <c r="B67" s="43">
        <v>3867</v>
      </c>
      <c r="C67" s="47" t="s">
        <v>90</v>
      </c>
      <c r="D67" s="48" t="s">
        <v>63</v>
      </c>
      <c r="E67" s="48" t="s">
        <v>91</v>
      </c>
      <c r="F67" s="79" t="s">
        <v>65</v>
      </c>
      <c r="G67" s="79" t="s">
        <v>70</v>
      </c>
      <c r="H67" s="81">
        <v>0</v>
      </c>
      <c r="I67" s="80"/>
      <c r="J67" s="87">
        <f t="shared" si="4"/>
        <v>0</v>
      </c>
    </row>
    <row r="68" spans="1:11" ht="33.75">
      <c r="A68" s="42">
        <v>6063</v>
      </c>
      <c r="B68" s="43">
        <v>3888</v>
      </c>
      <c r="C68" s="88" t="s">
        <v>92</v>
      </c>
      <c r="D68" s="48" t="s">
        <v>93</v>
      </c>
      <c r="E68" s="48" t="s">
        <v>94</v>
      </c>
      <c r="F68" s="79" t="s">
        <v>65</v>
      </c>
      <c r="G68" s="79" t="s">
        <v>70</v>
      </c>
      <c r="H68" s="81">
        <v>0</v>
      </c>
      <c r="I68" s="80"/>
      <c r="J68" s="87">
        <f t="shared" si="4"/>
        <v>0</v>
      </c>
    </row>
    <row r="69" spans="1:11" ht="22.5">
      <c r="A69" s="42">
        <v>6468</v>
      </c>
      <c r="B69" s="43">
        <v>4270</v>
      </c>
      <c r="C69" s="88" t="s">
        <v>95</v>
      </c>
      <c r="D69" s="48" t="s">
        <v>96</v>
      </c>
      <c r="E69" s="48" t="s">
        <v>97</v>
      </c>
      <c r="F69" s="79" t="s">
        <v>65</v>
      </c>
      <c r="G69" s="79" t="s">
        <v>70</v>
      </c>
      <c r="H69" s="81">
        <v>17</v>
      </c>
      <c r="I69" s="80"/>
      <c r="J69" s="87">
        <f t="shared" si="4"/>
        <v>0</v>
      </c>
    </row>
    <row r="70" spans="1:11" ht="22.5">
      <c r="A70" s="42">
        <v>6142</v>
      </c>
      <c r="B70" s="43">
        <v>3958</v>
      </c>
      <c r="C70" s="88" t="s">
        <v>98</v>
      </c>
      <c r="D70" s="48" t="s">
        <v>99</v>
      </c>
      <c r="E70" s="48" t="s">
        <v>100</v>
      </c>
      <c r="F70" s="79" t="s">
        <v>65</v>
      </c>
      <c r="G70" s="79" t="s">
        <v>20</v>
      </c>
      <c r="H70" s="81">
        <v>10</v>
      </c>
      <c r="I70" s="80"/>
      <c r="J70" s="87">
        <f t="shared" si="4"/>
        <v>0</v>
      </c>
    </row>
    <row r="71" spans="1:11" ht="22.5">
      <c r="A71" s="42">
        <v>6159</v>
      </c>
      <c r="B71" s="43">
        <v>3973</v>
      </c>
      <c r="C71" s="88" t="s">
        <v>101</v>
      </c>
      <c r="D71" s="48" t="s">
        <v>102</v>
      </c>
      <c r="E71" s="48" t="s">
        <v>103</v>
      </c>
      <c r="F71" s="79" t="s">
        <v>65</v>
      </c>
      <c r="G71" s="79" t="s">
        <v>16</v>
      </c>
      <c r="H71" s="81">
        <v>0</v>
      </c>
      <c r="I71" s="80"/>
      <c r="J71" s="87">
        <f t="shared" si="4"/>
        <v>0</v>
      </c>
      <c r="K71" s="20"/>
    </row>
    <row r="72" spans="1:11" ht="33.75">
      <c r="A72" s="42">
        <v>6093</v>
      </c>
      <c r="B72" s="43">
        <v>3918</v>
      </c>
      <c r="C72" s="88" t="s">
        <v>104</v>
      </c>
      <c r="D72" s="48" t="s">
        <v>105</v>
      </c>
      <c r="E72" s="48" t="s">
        <v>106</v>
      </c>
      <c r="F72" s="79" t="s">
        <v>65</v>
      </c>
      <c r="G72" s="79" t="s">
        <v>16</v>
      </c>
      <c r="H72" s="81">
        <v>0</v>
      </c>
      <c r="I72" s="80"/>
      <c r="J72" s="87">
        <f t="shared" si="4"/>
        <v>0</v>
      </c>
    </row>
    <row r="73" spans="1:11" ht="33.75">
      <c r="A73" s="44">
        <v>6163</v>
      </c>
      <c r="B73" s="42">
        <v>3977</v>
      </c>
      <c r="C73" s="47" t="s">
        <v>107</v>
      </c>
      <c r="D73" s="79" t="s">
        <v>108</v>
      </c>
      <c r="E73" s="48" t="s">
        <v>109</v>
      </c>
      <c r="F73" s="79" t="s">
        <v>65</v>
      </c>
      <c r="G73" s="79" t="s">
        <v>110</v>
      </c>
      <c r="H73" s="81">
        <v>0</v>
      </c>
      <c r="I73" s="80"/>
      <c r="J73" s="87">
        <f t="shared" si="4"/>
        <v>0</v>
      </c>
    </row>
    <row r="74" spans="1:11" ht="15.6" customHeight="1">
      <c r="A74" s="6"/>
      <c r="B74" s="7"/>
      <c r="C74" s="7"/>
      <c r="D74" s="90"/>
      <c r="E74" s="90"/>
      <c r="F74" s="90"/>
      <c r="G74" s="90"/>
      <c r="H74" s="124" t="s">
        <v>27</v>
      </c>
      <c r="I74" s="125"/>
      <c r="J74" s="55">
        <f>SUM(J57:J73)</f>
        <v>0</v>
      </c>
    </row>
    <row r="75" spans="1:11" ht="15.75">
      <c r="A75" s="32" t="s">
        <v>111</v>
      </c>
      <c r="B75" s="32"/>
      <c r="C75" s="32"/>
      <c r="D75" s="85"/>
      <c r="E75" s="85"/>
      <c r="F75" s="85"/>
      <c r="G75" s="85"/>
      <c r="H75" s="85"/>
      <c r="I75" s="85"/>
      <c r="J75" s="35"/>
    </row>
    <row r="76" spans="1:11" ht="22.5">
      <c r="A76" s="38">
        <v>6782</v>
      </c>
      <c r="B76" s="38">
        <v>4542</v>
      </c>
      <c r="C76" s="68" t="s">
        <v>112</v>
      </c>
      <c r="D76" s="41" t="s">
        <v>113</v>
      </c>
      <c r="E76" s="41" t="s">
        <v>23</v>
      </c>
      <c r="F76" s="56" t="s">
        <v>86</v>
      </c>
      <c r="G76" s="56" t="s">
        <v>114</v>
      </c>
      <c r="H76" s="53">
        <v>18</v>
      </c>
      <c r="I76" s="70"/>
      <c r="J76" s="71">
        <f>H76*I76</f>
        <v>0</v>
      </c>
    </row>
    <row r="77" spans="1:11" ht="22.5">
      <c r="A77" s="38">
        <v>7106</v>
      </c>
      <c r="B77" s="38">
        <v>4842</v>
      </c>
      <c r="C77" s="68" t="s">
        <v>115</v>
      </c>
      <c r="D77" s="41" t="s">
        <v>116</v>
      </c>
      <c r="E77" s="41" t="s">
        <v>23</v>
      </c>
      <c r="F77" s="56" t="s">
        <v>86</v>
      </c>
      <c r="G77" s="56" t="s">
        <v>26</v>
      </c>
      <c r="H77" s="53">
        <v>16</v>
      </c>
      <c r="I77" s="86"/>
      <c r="J77" s="71">
        <f t="shared" ref="J77:J79" si="5">H77*I77</f>
        <v>0</v>
      </c>
    </row>
    <row r="78" spans="1:11" ht="22.5">
      <c r="A78" s="43">
        <v>7025</v>
      </c>
      <c r="B78" s="43">
        <v>4765</v>
      </c>
      <c r="C78" s="47" t="s">
        <v>117</v>
      </c>
      <c r="D78" s="48" t="s">
        <v>118</v>
      </c>
      <c r="E78" s="48" t="s">
        <v>23</v>
      </c>
      <c r="F78" s="78" t="s">
        <v>86</v>
      </c>
      <c r="G78" s="79" t="s">
        <v>26</v>
      </c>
      <c r="H78" s="81">
        <v>16</v>
      </c>
      <c r="I78" s="87"/>
      <c r="J78" s="71">
        <f t="shared" si="5"/>
        <v>0</v>
      </c>
    </row>
    <row r="79" spans="1:11" ht="22.5">
      <c r="A79" s="38">
        <v>6976</v>
      </c>
      <c r="B79" s="38">
        <v>4716</v>
      </c>
      <c r="C79" s="69" t="s">
        <v>119</v>
      </c>
      <c r="D79" s="41" t="s">
        <v>120</v>
      </c>
      <c r="E79" s="41" t="s">
        <v>23</v>
      </c>
      <c r="F79" s="56" t="s">
        <v>86</v>
      </c>
      <c r="G79" s="56" t="s">
        <v>26</v>
      </c>
      <c r="H79" s="53">
        <v>8</v>
      </c>
      <c r="I79" s="70"/>
      <c r="J79" s="71">
        <f t="shared" si="5"/>
        <v>0</v>
      </c>
    </row>
    <row r="80" spans="1:11" ht="33.75">
      <c r="A80" s="44">
        <v>7136</v>
      </c>
      <c r="B80" s="43">
        <v>4639</v>
      </c>
      <c r="C80" s="47" t="s">
        <v>121</v>
      </c>
      <c r="D80" s="48" t="s">
        <v>72</v>
      </c>
      <c r="E80" s="48" t="s">
        <v>23</v>
      </c>
      <c r="F80" s="79" t="s">
        <v>86</v>
      </c>
      <c r="G80" s="48" t="s">
        <v>34</v>
      </c>
      <c r="H80" s="81">
        <v>3</v>
      </c>
      <c r="I80" s="70"/>
      <c r="J80" s="70">
        <f>H80*I80</f>
        <v>0</v>
      </c>
    </row>
    <row r="81" spans="1:17" ht="33.75">
      <c r="A81" s="44">
        <v>7137</v>
      </c>
      <c r="B81" s="44"/>
      <c r="C81" s="47" t="s">
        <v>122</v>
      </c>
      <c r="D81" s="48" t="s">
        <v>72</v>
      </c>
      <c r="E81" s="48" t="s">
        <v>23</v>
      </c>
      <c r="F81" s="79" t="s">
        <v>86</v>
      </c>
      <c r="G81" s="48" t="s">
        <v>34</v>
      </c>
      <c r="H81" s="81">
        <v>3</v>
      </c>
      <c r="I81" s="70"/>
      <c r="J81" s="70">
        <f>H81*I81</f>
        <v>0</v>
      </c>
    </row>
    <row r="82" spans="1:17" ht="22.5">
      <c r="A82" s="38">
        <v>6563</v>
      </c>
      <c r="B82" s="39">
        <v>4347</v>
      </c>
      <c r="C82" s="84" t="s">
        <v>123</v>
      </c>
      <c r="D82" s="41" t="s">
        <v>124</v>
      </c>
      <c r="E82" s="41" t="s">
        <v>23</v>
      </c>
      <c r="F82" s="56" t="s">
        <v>86</v>
      </c>
      <c r="G82" s="56" t="s">
        <v>32</v>
      </c>
      <c r="H82" s="53">
        <v>15</v>
      </c>
      <c r="I82" s="70"/>
      <c r="J82" s="71">
        <f>H82*I82</f>
        <v>0</v>
      </c>
    </row>
    <row r="83" spans="1:17" ht="22.5">
      <c r="A83" s="38">
        <v>6541</v>
      </c>
      <c r="B83" s="39">
        <v>4329</v>
      </c>
      <c r="C83" s="84" t="s">
        <v>125</v>
      </c>
      <c r="D83" s="41" t="s">
        <v>126</v>
      </c>
      <c r="E83" s="41" t="s">
        <v>23</v>
      </c>
      <c r="F83" s="56" t="s">
        <v>86</v>
      </c>
      <c r="G83" s="56" t="s">
        <v>32</v>
      </c>
      <c r="H83" s="53">
        <v>4</v>
      </c>
      <c r="I83" s="70"/>
      <c r="J83" s="71">
        <f t="shared" ref="J83:J91" si="6">H83*I83</f>
        <v>0</v>
      </c>
    </row>
    <row r="84" spans="1:17" ht="22.5">
      <c r="A84" s="38">
        <v>7040</v>
      </c>
      <c r="B84" s="39">
        <v>4780</v>
      </c>
      <c r="C84" s="65" t="s">
        <v>127</v>
      </c>
      <c r="D84" s="41" t="s">
        <v>128</v>
      </c>
      <c r="E84" s="41" t="s">
        <v>23</v>
      </c>
      <c r="F84" s="56" t="s">
        <v>86</v>
      </c>
      <c r="G84" s="56" t="s">
        <v>26</v>
      </c>
      <c r="H84" s="53">
        <v>13</v>
      </c>
      <c r="I84" s="70"/>
      <c r="J84" s="71">
        <f t="shared" si="6"/>
        <v>0</v>
      </c>
    </row>
    <row r="85" spans="1:17" ht="45">
      <c r="A85" s="38">
        <v>6981</v>
      </c>
      <c r="B85" s="39">
        <v>4721</v>
      </c>
      <c r="C85" s="65" t="s">
        <v>129</v>
      </c>
      <c r="D85" s="41" t="s">
        <v>130</v>
      </c>
      <c r="E85" s="41" t="s">
        <v>23</v>
      </c>
      <c r="F85" s="56" t="s">
        <v>86</v>
      </c>
      <c r="G85" s="56" t="s">
        <v>26</v>
      </c>
      <c r="H85" s="53">
        <v>0</v>
      </c>
      <c r="I85" s="70"/>
      <c r="J85" s="71">
        <f t="shared" si="6"/>
        <v>0</v>
      </c>
    </row>
    <row r="86" spans="1:17" ht="33.75">
      <c r="A86" s="38">
        <v>6521</v>
      </c>
      <c r="B86" s="39">
        <v>4315</v>
      </c>
      <c r="C86" s="65" t="s">
        <v>131</v>
      </c>
      <c r="D86" s="41" t="s">
        <v>132</v>
      </c>
      <c r="E86" s="41" t="s">
        <v>23</v>
      </c>
      <c r="F86" s="56" t="s">
        <v>86</v>
      </c>
      <c r="G86" s="56" t="s">
        <v>32</v>
      </c>
      <c r="H86" s="53">
        <v>0</v>
      </c>
      <c r="I86" s="70"/>
      <c r="J86" s="71">
        <f t="shared" si="6"/>
        <v>0</v>
      </c>
      <c r="Q86" t="s">
        <v>215</v>
      </c>
    </row>
    <row r="87" spans="1:17">
      <c r="A87" s="38">
        <v>6585</v>
      </c>
      <c r="B87" s="39">
        <v>4365</v>
      </c>
      <c r="C87" s="65" t="s">
        <v>133</v>
      </c>
      <c r="D87" s="41" t="s">
        <v>134</v>
      </c>
      <c r="E87" s="41" t="s">
        <v>23</v>
      </c>
      <c r="F87" s="56" t="s">
        <v>86</v>
      </c>
      <c r="G87" s="56" t="s">
        <v>32</v>
      </c>
      <c r="H87" s="53">
        <v>0</v>
      </c>
      <c r="I87" s="70"/>
      <c r="J87" s="71">
        <f t="shared" si="6"/>
        <v>0</v>
      </c>
    </row>
    <row r="88" spans="1:17" ht="33.75">
      <c r="A88" s="38">
        <v>6978</v>
      </c>
      <c r="B88" s="39">
        <v>4718</v>
      </c>
      <c r="C88" s="65" t="s">
        <v>135</v>
      </c>
      <c r="D88" s="41" t="s">
        <v>136</v>
      </c>
      <c r="E88" s="41" t="s">
        <v>23</v>
      </c>
      <c r="F88" s="56" t="s">
        <v>86</v>
      </c>
      <c r="G88" s="56" t="s">
        <v>26</v>
      </c>
      <c r="H88" s="53">
        <v>0</v>
      </c>
      <c r="I88" s="70"/>
      <c r="J88" s="71">
        <f t="shared" si="6"/>
        <v>0</v>
      </c>
    </row>
    <row r="89" spans="1:17" ht="33.75">
      <c r="A89" s="52">
        <v>6742</v>
      </c>
      <c r="B89" s="39">
        <v>4506</v>
      </c>
      <c r="C89" s="65" t="s">
        <v>140</v>
      </c>
      <c r="D89" s="41" t="s">
        <v>141</v>
      </c>
      <c r="E89" s="41" t="s">
        <v>23</v>
      </c>
      <c r="F89" s="56" t="s">
        <v>86</v>
      </c>
      <c r="G89" s="56" t="s">
        <v>139</v>
      </c>
      <c r="H89" s="72">
        <v>15</v>
      </c>
      <c r="I89" s="70"/>
      <c r="J89" s="71">
        <f t="shared" si="6"/>
        <v>0</v>
      </c>
      <c r="K89" s="20"/>
    </row>
    <row r="90" spans="1:17" ht="22.5">
      <c r="A90" s="52">
        <v>6743</v>
      </c>
      <c r="B90" s="39"/>
      <c r="C90" s="65" t="s">
        <v>137</v>
      </c>
      <c r="D90" s="41" t="s">
        <v>138</v>
      </c>
      <c r="E90" s="41" t="s">
        <v>23</v>
      </c>
      <c r="F90" s="56" t="s">
        <v>86</v>
      </c>
      <c r="G90" s="56" t="s">
        <v>139</v>
      </c>
      <c r="H90" s="72">
        <v>24</v>
      </c>
      <c r="I90" s="70"/>
      <c r="J90" s="71">
        <f t="shared" si="6"/>
        <v>0</v>
      </c>
    </row>
    <row r="91" spans="1:17" ht="22.5">
      <c r="A91" s="38">
        <v>6698</v>
      </c>
      <c r="B91" s="39">
        <v>4462</v>
      </c>
      <c r="C91" s="65" t="s">
        <v>142</v>
      </c>
      <c r="D91" s="41" t="s">
        <v>143</v>
      </c>
      <c r="E91" s="41" t="s">
        <v>23</v>
      </c>
      <c r="F91" s="56" t="s">
        <v>86</v>
      </c>
      <c r="G91" s="56" t="s">
        <v>48</v>
      </c>
      <c r="H91" s="53">
        <v>3</v>
      </c>
      <c r="I91" s="70"/>
      <c r="J91" s="71">
        <f t="shared" si="6"/>
        <v>0</v>
      </c>
    </row>
    <row r="92" spans="1:17" ht="15.6" customHeight="1">
      <c r="A92" s="8"/>
      <c r="B92" s="9"/>
      <c r="C92" s="19"/>
      <c r="D92" s="18"/>
      <c r="E92" s="18"/>
      <c r="F92" s="18"/>
      <c r="G92" s="18"/>
      <c r="H92" s="124" t="s">
        <v>27</v>
      </c>
      <c r="I92" s="138"/>
      <c r="J92" s="58">
        <f>SUM(J76:J91)</f>
        <v>0</v>
      </c>
    </row>
    <row r="93" spans="1:17" ht="15.75">
      <c r="A93" s="133" t="s">
        <v>144</v>
      </c>
      <c r="B93" s="134"/>
      <c r="C93" s="134"/>
      <c r="D93" s="134"/>
      <c r="E93" s="134"/>
      <c r="F93" s="134"/>
      <c r="G93" s="134"/>
      <c r="H93" s="134"/>
      <c r="I93" s="135"/>
      <c r="J93" s="35"/>
    </row>
    <row r="94" spans="1:17" ht="33.75">
      <c r="A94" s="49">
        <v>6745</v>
      </c>
      <c r="B94" s="41">
        <v>4508</v>
      </c>
      <c r="C94" s="49" t="s">
        <v>145</v>
      </c>
      <c r="D94" s="41" t="s">
        <v>141</v>
      </c>
      <c r="E94" s="41" t="s">
        <v>23</v>
      </c>
      <c r="F94" s="56" t="s">
        <v>146</v>
      </c>
      <c r="G94" s="41" t="s">
        <v>139</v>
      </c>
      <c r="H94" s="41" t="s">
        <v>278</v>
      </c>
      <c r="I94" s="70"/>
      <c r="J94" s="71">
        <f>H94*I94</f>
        <v>0</v>
      </c>
    </row>
    <row r="95" spans="1:17" ht="22.5">
      <c r="A95" s="49">
        <v>6746</v>
      </c>
      <c r="B95" s="41"/>
      <c r="C95" s="49" t="s">
        <v>147</v>
      </c>
      <c r="D95" s="41" t="s">
        <v>138</v>
      </c>
      <c r="E95" s="41" t="s">
        <v>23</v>
      </c>
      <c r="F95" s="56" t="s">
        <v>146</v>
      </c>
      <c r="G95" s="41" t="s">
        <v>139</v>
      </c>
      <c r="H95" s="53">
        <v>0</v>
      </c>
      <c r="I95" s="70"/>
      <c r="J95" s="71">
        <f t="shared" ref="J95:J113" si="7">H95*I95</f>
        <v>0</v>
      </c>
    </row>
    <row r="96" spans="1:17" ht="22.5">
      <c r="A96" s="38">
        <v>6783</v>
      </c>
      <c r="B96" s="38">
        <v>4543</v>
      </c>
      <c r="C96" s="68" t="s">
        <v>148</v>
      </c>
      <c r="D96" s="41" t="s">
        <v>113</v>
      </c>
      <c r="E96" s="41" t="s">
        <v>23</v>
      </c>
      <c r="F96" s="56" t="s">
        <v>146</v>
      </c>
      <c r="G96" s="56" t="s">
        <v>114</v>
      </c>
      <c r="H96" s="53">
        <v>16</v>
      </c>
      <c r="I96" s="76"/>
      <c r="J96" s="71">
        <f t="shared" si="7"/>
        <v>0</v>
      </c>
    </row>
    <row r="97" spans="1:11" ht="22.5">
      <c r="A97" s="38">
        <v>7107</v>
      </c>
      <c r="B97" s="38">
        <v>4843</v>
      </c>
      <c r="C97" s="68" t="s">
        <v>149</v>
      </c>
      <c r="D97" s="41" t="s">
        <v>150</v>
      </c>
      <c r="E97" s="41" t="s">
        <v>23</v>
      </c>
      <c r="F97" s="56" t="s">
        <v>146</v>
      </c>
      <c r="G97" s="56" t="s">
        <v>26</v>
      </c>
      <c r="H97" s="53">
        <v>13</v>
      </c>
      <c r="I97" s="77"/>
      <c r="J97" s="71">
        <f t="shared" si="7"/>
        <v>0</v>
      </c>
    </row>
    <row r="98" spans="1:11" s="34" customFormat="1" ht="22.5">
      <c r="A98" s="43">
        <v>7026</v>
      </c>
      <c r="B98" s="43">
        <v>4766</v>
      </c>
      <c r="C98" s="47" t="s">
        <v>151</v>
      </c>
      <c r="D98" s="48" t="s">
        <v>118</v>
      </c>
      <c r="E98" s="48" t="s">
        <v>23</v>
      </c>
      <c r="F98" s="78" t="s">
        <v>146</v>
      </c>
      <c r="G98" s="79" t="s">
        <v>26</v>
      </c>
      <c r="H98" s="53">
        <v>14</v>
      </c>
      <c r="I98" s="80"/>
      <c r="J98" s="71">
        <f t="shared" si="7"/>
        <v>0</v>
      </c>
    </row>
    <row r="99" spans="1:11" s="34" customFormat="1" ht="22.5">
      <c r="A99" s="38">
        <v>6977</v>
      </c>
      <c r="B99" s="38">
        <v>4717</v>
      </c>
      <c r="C99" s="68" t="s">
        <v>152</v>
      </c>
      <c r="D99" s="41" t="s">
        <v>120</v>
      </c>
      <c r="E99" s="41" t="s">
        <v>23</v>
      </c>
      <c r="F99" s="56" t="s">
        <v>146</v>
      </c>
      <c r="G99" s="56" t="s">
        <v>26</v>
      </c>
      <c r="H99" s="81">
        <v>4</v>
      </c>
      <c r="I99" s="76"/>
      <c r="J99" s="71">
        <f t="shared" si="7"/>
        <v>0</v>
      </c>
    </row>
    <row r="100" spans="1:11" ht="40.9" customHeight="1">
      <c r="A100" s="52" t="s">
        <v>270</v>
      </c>
      <c r="B100" s="123">
        <v>4642</v>
      </c>
      <c r="C100" s="39" t="s">
        <v>153</v>
      </c>
      <c r="D100" s="40" t="s">
        <v>72</v>
      </c>
      <c r="E100" s="122" t="s">
        <v>23</v>
      </c>
      <c r="F100" s="57" t="s">
        <v>146</v>
      </c>
      <c r="G100" s="72" t="s">
        <v>34</v>
      </c>
      <c r="H100" s="53">
        <v>0</v>
      </c>
      <c r="I100" s="76"/>
      <c r="J100" s="71">
        <f t="shared" si="7"/>
        <v>0</v>
      </c>
    </row>
    <row r="101" spans="1:11" ht="40.9" customHeight="1">
      <c r="A101" s="52"/>
      <c r="B101" s="123"/>
      <c r="C101" s="39" t="s">
        <v>154</v>
      </c>
      <c r="D101" s="40" t="s">
        <v>72</v>
      </c>
      <c r="E101" s="122" t="s">
        <v>23</v>
      </c>
      <c r="F101" s="57" t="s">
        <v>146</v>
      </c>
      <c r="G101" s="72" t="s">
        <v>34</v>
      </c>
      <c r="H101" s="53">
        <v>1</v>
      </c>
      <c r="I101" s="76"/>
      <c r="J101" s="71">
        <f t="shared" si="7"/>
        <v>0</v>
      </c>
    </row>
    <row r="102" spans="1:11" s="28" customFormat="1" ht="61.5" customHeight="1">
      <c r="A102" s="52">
        <v>7146</v>
      </c>
      <c r="B102" s="123">
        <v>4644</v>
      </c>
      <c r="C102" s="74" t="s">
        <v>274</v>
      </c>
      <c r="D102" s="40" t="s">
        <v>72</v>
      </c>
      <c r="E102" s="122" t="s">
        <v>23</v>
      </c>
      <c r="F102" s="57" t="s">
        <v>146</v>
      </c>
      <c r="G102" s="72" t="s">
        <v>34</v>
      </c>
      <c r="H102" s="53">
        <v>1</v>
      </c>
      <c r="I102" s="76"/>
      <c r="J102" s="71">
        <f t="shared" si="7"/>
        <v>0</v>
      </c>
    </row>
    <row r="103" spans="1:11" s="28" customFormat="1" ht="40.9" customHeight="1">
      <c r="A103" s="52">
        <v>7147</v>
      </c>
      <c r="B103" s="45"/>
      <c r="C103" s="74" t="s">
        <v>275</v>
      </c>
      <c r="D103" s="40" t="s">
        <v>72</v>
      </c>
      <c r="E103" s="122" t="s">
        <v>23</v>
      </c>
      <c r="F103" s="57" t="s">
        <v>146</v>
      </c>
      <c r="G103" s="72" t="s">
        <v>34</v>
      </c>
      <c r="H103" s="53">
        <v>1</v>
      </c>
      <c r="I103" s="76"/>
      <c r="J103" s="71">
        <f t="shared" si="7"/>
        <v>0</v>
      </c>
    </row>
    <row r="104" spans="1:11" ht="22.5">
      <c r="A104" s="38">
        <v>7041</v>
      </c>
      <c r="B104" s="38">
        <v>4781</v>
      </c>
      <c r="C104" s="68" t="s">
        <v>155</v>
      </c>
      <c r="D104" s="41" t="s">
        <v>156</v>
      </c>
      <c r="E104" s="41" t="s">
        <v>23</v>
      </c>
      <c r="F104" s="56" t="s">
        <v>146</v>
      </c>
      <c r="G104" s="56" t="s">
        <v>26</v>
      </c>
      <c r="H104" s="53">
        <v>0</v>
      </c>
      <c r="I104" s="76"/>
      <c r="J104" s="71">
        <f t="shared" si="7"/>
        <v>0</v>
      </c>
    </row>
    <row r="105" spans="1:11" ht="45">
      <c r="A105" s="38">
        <v>6982</v>
      </c>
      <c r="B105" s="38">
        <v>4722</v>
      </c>
      <c r="C105" s="68" t="s">
        <v>157</v>
      </c>
      <c r="D105" s="41" t="s">
        <v>130</v>
      </c>
      <c r="E105" s="41" t="s">
        <v>23</v>
      </c>
      <c r="F105" s="56" t="s">
        <v>146</v>
      </c>
      <c r="G105" s="56" t="s">
        <v>26</v>
      </c>
      <c r="H105" s="53">
        <v>0</v>
      </c>
      <c r="I105" s="76"/>
      <c r="J105" s="71">
        <f t="shared" si="7"/>
        <v>0</v>
      </c>
    </row>
    <row r="106" spans="1:11" ht="33.75">
      <c r="A106" s="38">
        <v>6522</v>
      </c>
      <c r="B106" s="38">
        <v>4316</v>
      </c>
      <c r="C106" s="68" t="s">
        <v>158</v>
      </c>
      <c r="D106" s="41" t="s">
        <v>132</v>
      </c>
      <c r="E106" s="41" t="s">
        <v>23</v>
      </c>
      <c r="F106" s="56" t="s">
        <v>146</v>
      </c>
      <c r="G106" s="56" t="s">
        <v>32</v>
      </c>
      <c r="H106" s="53">
        <v>0</v>
      </c>
      <c r="I106" s="76"/>
      <c r="J106" s="71">
        <f t="shared" si="7"/>
        <v>0</v>
      </c>
    </row>
    <row r="107" spans="1:11">
      <c r="A107" s="38">
        <v>6586</v>
      </c>
      <c r="B107" s="38">
        <v>4366</v>
      </c>
      <c r="C107" s="68" t="s">
        <v>159</v>
      </c>
      <c r="D107" s="41" t="s">
        <v>134</v>
      </c>
      <c r="E107" s="41" t="s">
        <v>23</v>
      </c>
      <c r="F107" s="56" t="s">
        <v>146</v>
      </c>
      <c r="G107" s="56" t="s">
        <v>32</v>
      </c>
      <c r="H107" s="53">
        <v>0</v>
      </c>
      <c r="I107" s="76"/>
      <c r="J107" s="71">
        <f t="shared" si="7"/>
        <v>0</v>
      </c>
    </row>
    <row r="108" spans="1:11" ht="22.5">
      <c r="A108" s="38">
        <v>6699</v>
      </c>
      <c r="B108" s="38">
        <v>4463</v>
      </c>
      <c r="C108" s="68" t="s">
        <v>160</v>
      </c>
      <c r="D108" s="41" t="s">
        <v>161</v>
      </c>
      <c r="E108" s="41" t="s">
        <v>23</v>
      </c>
      <c r="F108" s="56" t="s">
        <v>146</v>
      </c>
      <c r="G108" s="56" t="s">
        <v>48</v>
      </c>
      <c r="H108" s="53">
        <v>0</v>
      </c>
      <c r="I108" s="76"/>
      <c r="J108" s="71">
        <f t="shared" si="7"/>
        <v>0</v>
      </c>
    </row>
    <row r="109" spans="1:11" ht="33.75">
      <c r="A109" s="38">
        <v>6091</v>
      </c>
      <c r="B109" s="38">
        <v>3916</v>
      </c>
      <c r="C109" s="68" t="s">
        <v>162</v>
      </c>
      <c r="D109" s="41" t="s">
        <v>163</v>
      </c>
      <c r="E109" s="41" t="s">
        <v>164</v>
      </c>
      <c r="F109" s="56" t="s">
        <v>146</v>
      </c>
      <c r="G109" s="56" t="s">
        <v>70</v>
      </c>
      <c r="H109" s="53">
        <v>0</v>
      </c>
      <c r="I109" s="76"/>
      <c r="J109" s="71">
        <f t="shared" si="7"/>
        <v>0</v>
      </c>
    </row>
    <row r="110" spans="1:11" ht="22.5">
      <c r="A110" s="38">
        <v>5982</v>
      </c>
      <c r="B110" s="38">
        <v>3822</v>
      </c>
      <c r="C110" s="68" t="s">
        <v>165</v>
      </c>
      <c r="D110" s="41" t="s">
        <v>166</v>
      </c>
      <c r="E110" s="41" t="s">
        <v>167</v>
      </c>
      <c r="F110" s="56" t="s">
        <v>146</v>
      </c>
      <c r="G110" s="56" t="s">
        <v>70</v>
      </c>
      <c r="H110" s="53">
        <v>0</v>
      </c>
      <c r="I110" s="76"/>
      <c r="J110" s="71">
        <f t="shared" si="7"/>
        <v>0</v>
      </c>
    </row>
    <row r="111" spans="1:11" ht="22.5">
      <c r="A111" s="38">
        <v>6005</v>
      </c>
      <c r="B111" s="38">
        <v>3845</v>
      </c>
      <c r="C111" s="68" t="s">
        <v>168</v>
      </c>
      <c r="D111" s="41" t="s">
        <v>169</v>
      </c>
      <c r="E111" s="41" t="s">
        <v>23</v>
      </c>
      <c r="F111" s="56" t="s">
        <v>146</v>
      </c>
      <c r="G111" s="56" t="s">
        <v>12</v>
      </c>
      <c r="H111" s="82">
        <v>1</v>
      </c>
      <c r="I111" s="83"/>
      <c r="J111" s="71">
        <f t="shared" si="7"/>
        <v>0</v>
      </c>
      <c r="K111" s="20"/>
    </row>
    <row r="112" spans="1:11" ht="22.5">
      <c r="A112" s="38">
        <v>7624</v>
      </c>
      <c r="B112" s="38">
        <v>5261</v>
      </c>
      <c r="C112" s="68" t="s">
        <v>170</v>
      </c>
      <c r="D112" s="41" t="s">
        <v>171</v>
      </c>
      <c r="E112" s="41" t="s">
        <v>172</v>
      </c>
      <c r="F112" s="56" t="s">
        <v>146</v>
      </c>
      <c r="G112" s="56" t="s">
        <v>12</v>
      </c>
      <c r="H112" s="82">
        <v>0</v>
      </c>
      <c r="I112" s="83"/>
      <c r="J112" s="71">
        <f t="shared" si="7"/>
        <v>0</v>
      </c>
    </row>
    <row r="113" spans="1:10" ht="33.75">
      <c r="A113" s="38">
        <v>6979</v>
      </c>
      <c r="B113" s="38">
        <v>4719</v>
      </c>
      <c r="C113" s="68" t="s">
        <v>173</v>
      </c>
      <c r="D113" s="41" t="s">
        <v>174</v>
      </c>
      <c r="E113" s="41" t="s">
        <v>136</v>
      </c>
      <c r="F113" s="56" t="s">
        <v>146</v>
      </c>
      <c r="G113" s="56" t="s">
        <v>70</v>
      </c>
      <c r="H113" s="53">
        <v>0</v>
      </c>
      <c r="I113" s="76"/>
      <c r="J113" s="71">
        <f t="shared" si="7"/>
        <v>0</v>
      </c>
    </row>
    <row r="114" spans="1:10" ht="15.6" customHeight="1">
      <c r="A114" s="10"/>
      <c r="B114" s="10"/>
      <c r="C114" s="10"/>
      <c r="D114" s="75"/>
      <c r="E114" s="75"/>
      <c r="F114" s="75"/>
      <c r="G114" s="75"/>
      <c r="H114" s="124" t="s">
        <v>27</v>
      </c>
      <c r="I114" s="125"/>
      <c r="J114" s="51">
        <f>SUM(J94:J113)</f>
        <v>0</v>
      </c>
    </row>
    <row r="115" spans="1:10" ht="15.75">
      <c r="A115" s="11" t="s">
        <v>175</v>
      </c>
      <c r="B115" s="10"/>
      <c r="C115" s="17"/>
      <c r="D115" s="64"/>
      <c r="E115" s="17"/>
      <c r="F115" s="64"/>
      <c r="G115" s="64"/>
      <c r="H115" s="12"/>
      <c r="I115" s="22"/>
      <c r="J115" s="35"/>
    </row>
    <row r="116" spans="1:10" ht="22.5">
      <c r="A116" s="46">
        <v>6987</v>
      </c>
      <c r="B116" s="39">
        <v>4727</v>
      </c>
      <c r="C116" s="65" t="s">
        <v>176</v>
      </c>
      <c r="D116" s="41" t="s">
        <v>177</v>
      </c>
      <c r="E116" s="41" t="s">
        <v>23</v>
      </c>
      <c r="F116" s="56" t="s">
        <v>178</v>
      </c>
      <c r="G116" s="56" t="s">
        <v>26</v>
      </c>
      <c r="H116" s="53">
        <v>0</v>
      </c>
      <c r="I116" s="70"/>
      <c r="J116" s="71">
        <f>H116*I116</f>
        <v>0</v>
      </c>
    </row>
    <row r="117" spans="1:10" ht="22.5">
      <c r="A117" s="46">
        <v>7070</v>
      </c>
      <c r="B117" s="39">
        <v>4808</v>
      </c>
      <c r="C117" s="65" t="s">
        <v>179</v>
      </c>
      <c r="D117" s="41" t="s">
        <v>180</v>
      </c>
      <c r="E117" s="41" t="s">
        <v>23</v>
      </c>
      <c r="F117" s="56" t="s">
        <v>178</v>
      </c>
      <c r="G117" s="56" t="s">
        <v>26</v>
      </c>
      <c r="H117" s="53">
        <v>0</v>
      </c>
      <c r="I117" s="70"/>
      <c r="J117" s="71">
        <f t="shared" ref="J117:J124" si="8">H117*I117</f>
        <v>0</v>
      </c>
    </row>
    <row r="118" spans="1:10" ht="22.5">
      <c r="A118" s="46">
        <v>7038</v>
      </c>
      <c r="B118" s="39">
        <v>4778</v>
      </c>
      <c r="C118" s="66" t="s">
        <v>181</v>
      </c>
      <c r="D118" s="41" t="s">
        <v>182</v>
      </c>
      <c r="E118" s="41" t="s">
        <v>23</v>
      </c>
      <c r="F118" s="56" t="s">
        <v>178</v>
      </c>
      <c r="G118" s="56" t="s">
        <v>26</v>
      </c>
      <c r="H118" s="53">
        <v>0</v>
      </c>
      <c r="I118" s="70"/>
      <c r="J118" s="71">
        <f t="shared" si="8"/>
        <v>0</v>
      </c>
    </row>
    <row r="119" spans="1:10" ht="33.75">
      <c r="A119" s="46">
        <v>7622</v>
      </c>
      <c r="B119" s="46">
        <v>5259</v>
      </c>
      <c r="C119" s="67" t="s">
        <v>183</v>
      </c>
      <c r="D119" s="41" t="s">
        <v>184</v>
      </c>
      <c r="E119" s="41" t="s">
        <v>185</v>
      </c>
      <c r="F119" s="56" t="s">
        <v>178</v>
      </c>
      <c r="G119" s="56" t="s">
        <v>26</v>
      </c>
      <c r="H119" s="53">
        <v>15</v>
      </c>
      <c r="I119" s="70"/>
      <c r="J119" s="71">
        <f t="shared" si="8"/>
        <v>0</v>
      </c>
    </row>
    <row r="120" spans="1:10" ht="33.75">
      <c r="A120" s="46">
        <v>7696</v>
      </c>
      <c r="B120" s="46">
        <v>5331</v>
      </c>
      <c r="C120" s="68" t="s">
        <v>186</v>
      </c>
      <c r="D120" s="41" t="s">
        <v>187</v>
      </c>
      <c r="E120" s="41" t="s">
        <v>188</v>
      </c>
      <c r="F120" s="56" t="s">
        <v>178</v>
      </c>
      <c r="G120" s="56" t="s">
        <v>26</v>
      </c>
      <c r="H120" s="53">
        <v>12</v>
      </c>
      <c r="I120" s="70"/>
      <c r="J120" s="71">
        <f t="shared" si="8"/>
        <v>0</v>
      </c>
    </row>
    <row r="121" spans="1:10" ht="22.5">
      <c r="A121" s="46">
        <v>7625</v>
      </c>
      <c r="B121" s="46">
        <v>5262</v>
      </c>
      <c r="C121" s="69" t="s">
        <v>189</v>
      </c>
      <c r="D121" s="41" t="s">
        <v>171</v>
      </c>
      <c r="E121" s="41" t="s">
        <v>190</v>
      </c>
      <c r="F121" s="56" t="s">
        <v>178</v>
      </c>
      <c r="G121" s="56" t="s">
        <v>26</v>
      </c>
      <c r="H121" s="53">
        <v>0</v>
      </c>
      <c r="I121" s="70"/>
      <c r="J121" s="71">
        <f t="shared" si="8"/>
        <v>0</v>
      </c>
    </row>
    <row r="122" spans="1:10" ht="45">
      <c r="A122" s="46">
        <v>7603</v>
      </c>
      <c r="B122" s="39">
        <v>5240</v>
      </c>
      <c r="C122" s="65" t="s">
        <v>191</v>
      </c>
      <c r="D122" s="41" t="s">
        <v>192</v>
      </c>
      <c r="E122" s="41" t="s">
        <v>193</v>
      </c>
      <c r="F122" s="56" t="s">
        <v>178</v>
      </c>
      <c r="G122" s="56" t="s">
        <v>26</v>
      </c>
      <c r="H122" s="53">
        <v>0</v>
      </c>
      <c r="I122" s="70"/>
      <c r="J122" s="71">
        <f t="shared" si="8"/>
        <v>0</v>
      </c>
    </row>
    <row r="123" spans="1:10" ht="33.75">
      <c r="A123" s="46">
        <v>7601</v>
      </c>
      <c r="B123" s="39">
        <v>5238</v>
      </c>
      <c r="C123" s="65" t="s">
        <v>194</v>
      </c>
      <c r="D123" s="41" t="s">
        <v>195</v>
      </c>
      <c r="E123" s="41" t="s">
        <v>196</v>
      </c>
      <c r="F123" s="56" t="s">
        <v>178</v>
      </c>
      <c r="G123" s="56" t="s">
        <v>197</v>
      </c>
      <c r="H123" s="53">
        <v>0</v>
      </c>
      <c r="I123" s="70"/>
      <c r="J123" s="71">
        <f t="shared" si="8"/>
        <v>0</v>
      </c>
    </row>
    <row r="124" spans="1:10" ht="22.5">
      <c r="A124" s="46">
        <v>7361</v>
      </c>
      <c r="B124" s="39">
        <v>5020</v>
      </c>
      <c r="C124" s="65" t="s">
        <v>220</v>
      </c>
      <c r="D124" s="41" t="s">
        <v>161</v>
      </c>
      <c r="E124" s="41" t="s">
        <v>198</v>
      </c>
      <c r="F124" s="56" t="s">
        <v>178</v>
      </c>
      <c r="G124" s="56" t="s">
        <v>48</v>
      </c>
      <c r="H124" s="53">
        <v>0</v>
      </c>
      <c r="I124" s="70"/>
      <c r="J124" s="71">
        <f t="shared" si="8"/>
        <v>0</v>
      </c>
    </row>
    <row r="125" spans="1:10" s="28" customFormat="1" ht="30.6" customHeight="1">
      <c r="A125" s="39">
        <v>7716</v>
      </c>
      <c r="B125" s="57">
        <v>5350</v>
      </c>
      <c r="C125" s="39" t="s">
        <v>226</v>
      </c>
      <c r="D125" s="40" t="s">
        <v>199</v>
      </c>
      <c r="E125" s="122" t="s">
        <v>23</v>
      </c>
      <c r="F125" s="57" t="s">
        <v>178</v>
      </c>
      <c r="G125" s="72" t="s">
        <v>34</v>
      </c>
      <c r="H125" s="53">
        <v>6</v>
      </c>
      <c r="I125" s="70"/>
      <c r="J125" s="70">
        <f>H125*I125</f>
        <v>0</v>
      </c>
    </row>
    <row r="126" spans="1:10" s="28" customFormat="1" ht="30.6" customHeight="1">
      <c r="A126" s="39">
        <v>7717</v>
      </c>
      <c r="B126" s="40"/>
      <c r="C126" s="39" t="s">
        <v>227</v>
      </c>
      <c r="D126" s="40" t="s">
        <v>199</v>
      </c>
      <c r="E126" s="122" t="s">
        <v>23</v>
      </c>
      <c r="F126" s="57" t="s">
        <v>178</v>
      </c>
      <c r="G126" s="72" t="s">
        <v>34</v>
      </c>
      <c r="H126" s="53"/>
      <c r="I126" s="70"/>
      <c r="J126" s="70">
        <f>H126*I126</f>
        <v>0</v>
      </c>
    </row>
    <row r="127" spans="1:10" ht="33.75">
      <c r="A127" s="46">
        <v>7629</v>
      </c>
      <c r="B127" s="46">
        <v>5266</v>
      </c>
      <c r="C127" s="68" t="s">
        <v>200</v>
      </c>
      <c r="D127" s="41" t="s">
        <v>118</v>
      </c>
      <c r="E127" s="41" t="s">
        <v>201</v>
      </c>
      <c r="F127" s="56" t="s">
        <v>178</v>
      </c>
      <c r="G127" s="56" t="s">
        <v>197</v>
      </c>
      <c r="H127" s="53">
        <v>15</v>
      </c>
      <c r="I127" s="70"/>
      <c r="J127" s="70">
        <f t="shared" ref="J127" si="9">H127*I127</f>
        <v>0</v>
      </c>
    </row>
    <row r="128" spans="1:10" ht="20.45" customHeight="1">
      <c r="A128" s="46">
        <v>7598</v>
      </c>
      <c r="B128" s="46">
        <v>5235</v>
      </c>
      <c r="C128" s="69" t="s">
        <v>202</v>
      </c>
      <c r="D128" s="41" t="s">
        <v>120</v>
      </c>
      <c r="E128" s="41" t="s">
        <v>203</v>
      </c>
      <c r="F128" s="56" t="s">
        <v>178</v>
      </c>
      <c r="G128" s="56" t="s">
        <v>70</v>
      </c>
      <c r="H128" s="53">
        <v>11</v>
      </c>
      <c r="I128" s="70"/>
      <c r="J128" s="70">
        <f>H128*I128</f>
        <v>0</v>
      </c>
    </row>
    <row r="129" spans="1:11" ht="22.5">
      <c r="A129" s="46">
        <v>7641</v>
      </c>
      <c r="B129" s="39">
        <v>5278</v>
      </c>
      <c r="C129" s="65" t="s">
        <v>204</v>
      </c>
      <c r="D129" s="41" t="s">
        <v>156</v>
      </c>
      <c r="E129" s="41" t="s">
        <v>205</v>
      </c>
      <c r="F129" s="56" t="s">
        <v>178</v>
      </c>
      <c r="G129" s="56" t="s">
        <v>70</v>
      </c>
      <c r="H129" s="53">
        <v>4</v>
      </c>
      <c r="I129" s="70"/>
      <c r="J129" s="70">
        <f t="shared" ref="J129:J130" si="10">H129*I129</f>
        <v>0</v>
      </c>
    </row>
    <row r="130" spans="1:11" ht="30.6" customHeight="1">
      <c r="A130" s="46">
        <v>7296</v>
      </c>
      <c r="B130" s="39">
        <v>4964</v>
      </c>
      <c r="C130" s="65" t="s">
        <v>206</v>
      </c>
      <c r="D130" s="41" t="s">
        <v>207</v>
      </c>
      <c r="E130" s="41" t="s">
        <v>208</v>
      </c>
      <c r="F130" s="56" t="s">
        <v>178</v>
      </c>
      <c r="G130" s="56" t="s">
        <v>16</v>
      </c>
      <c r="H130" s="53">
        <v>0</v>
      </c>
      <c r="I130" s="70"/>
      <c r="J130" s="70">
        <f t="shared" si="10"/>
        <v>0</v>
      </c>
      <c r="K130" s="20"/>
    </row>
    <row r="131" spans="1:11" ht="33.75">
      <c r="A131" s="46">
        <v>7263</v>
      </c>
      <c r="B131" s="39">
        <v>4939</v>
      </c>
      <c r="C131" s="65" t="s">
        <v>209</v>
      </c>
      <c r="D131" s="41" t="s">
        <v>132</v>
      </c>
      <c r="E131" s="41" t="s">
        <v>210</v>
      </c>
      <c r="F131" s="56" t="s">
        <v>178</v>
      </c>
      <c r="G131" s="56" t="s">
        <v>16</v>
      </c>
      <c r="H131" s="53">
        <v>0</v>
      </c>
      <c r="I131" s="70"/>
      <c r="J131" s="70">
        <f t="shared" ref="J131" si="11">H131*I131</f>
        <v>0</v>
      </c>
    </row>
    <row r="132" spans="1:11" s="63" customFormat="1" ht="35.450000000000003" customHeight="1">
      <c r="A132" s="60">
        <v>7631</v>
      </c>
      <c r="B132" s="61">
        <v>5268</v>
      </c>
      <c r="C132" s="66" t="s">
        <v>228</v>
      </c>
      <c r="D132" s="60" t="s">
        <v>211</v>
      </c>
      <c r="E132" s="60" t="s">
        <v>23</v>
      </c>
      <c r="F132" s="61" t="s">
        <v>178</v>
      </c>
      <c r="G132" s="60" t="s">
        <v>26</v>
      </c>
      <c r="H132" s="62">
        <v>0</v>
      </c>
      <c r="I132" s="73"/>
      <c r="J132" s="73">
        <f>H132*I132</f>
        <v>0</v>
      </c>
    </row>
    <row r="133" spans="1:11" ht="15.6" customHeight="1">
      <c r="H133" s="124" t="s">
        <v>27</v>
      </c>
      <c r="I133" s="125"/>
      <c r="J133" s="37">
        <f>SUM(J116:J132)</f>
        <v>0</v>
      </c>
    </row>
    <row r="134" spans="1:11" ht="18">
      <c r="H134" s="14"/>
      <c r="I134" s="23"/>
      <c r="J134" s="29"/>
    </row>
    <row r="135" spans="1:11" ht="26.25">
      <c r="A135" s="15"/>
      <c r="B135" s="15"/>
      <c r="C135" s="15"/>
      <c r="D135" s="16"/>
      <c r="E135" s="16"/>
      <c r="F135" s="136" t="s">
        <v>212</v>
      </c>
      <c r="G135" s="136"/>
      <c r="H135" s="136"/>
      <c r="I135" s="29">
        <f>SUM(J14,J26,J38,J55,J74,J92,J114,J133)</f>
        <v>0</v>
      </c>
      <c r="J135" s="30"/>
    </row>
    <row r="136" spans="1:11" ht="26.25">
      <c r="A136" s="15"/>
      <c r="B136" s="15"/>
      <c r="C136" s="15"/>
      <c r="D136" s="16"/>
      <c r="E136" s="16"/>
      <c r="F136" s="137" t="s">
        <v>213</v>
      </c>
      <c r="G136" s="137"/>
      <c r="H136" s="137"/>
      <c r="I136" s="30">
        <v>0.05</v>
      </c>
      <c r="J136" s="29"/>
    </row>
    <row r="137" spans="1:11" ht="33.75">
      <c r="A137" s="15"/>
      <c r="B137" s="15"/>
      <c r="C137" s="15"/>
      <c r="D137" s="16"/>
      <c r="E137" s="16"/>
      <c r="F137" s="132" t="s">
        <v>214</v>
      </c>
      <c r="G137" s="132"/>
      <c r="H137" s="132"/>
      <c r="I137" s="29">
        <f>I135+I135*I136</f>
        <v>0</v>
      </c>
    </row>
  </sheetData>
  <mergeCells count="19">
    <mergeCell ref="H74:I74"/>
    <mergeCell ref="F137:H137"/>
    <mergeCell ref="A93:I93"/>
    <mergeCell ref="H114:I114"/>
    <mergeCell ref="H133:I133"/>
    <mergeCell ref="F135:H135"/>
    <mergeCell ref="F136:H136"/>
    <mergeCell ref="H92:I92"/>
    <mergeCell ref="H26:I26"/>
    <mergeCell ref="A27:I27"/>
    <mergeCell ref="H38:I38"/>
    <mergeCell ref="H55:I55"/>
    <mergeCell ref="A1:J1"/>
    <mergeCell ref="A2:J2"/>
    <mergeCell ref="B4:J4"/>
    <mergeCell ref="H14:I14"/>
    <mergeCell ref="A15:I15"/>
    <mergeCell ref="B8:B9"/>
    <mergeCell ref="B5:B6"/>
  </mergeCells>
  <pageMargins left="0.7" right="0.7" top="0.75" bottom="0.75" header="0.3" footer="0.3"/>
  <pageSetup paperSize="9" scale="45" orientation="landscape" r:id="rId1"/>
  <rowBreaks count="7" manualBreakCount="7">
    <brk id="14" max="16383" man="1"/>
    <brk id="26" max="16383" man="1"/>
    <brk id="38" max="16383" man="1"/>
    <brk id="55" max="16383" man="1"/>
    <brk id="74" max="16383" man="1"/>
    <brk id="92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Vidačić</dc:creator>
  <cp:lastModifiedBy>Korisnik</cp:lastModifiedBy>
  <cp:lastPrinted>2026-06-29T06:37:03Z</cp:lastPrinted>
  <dcterms:created xsi:type="dcterms:W3CDTF">2022-07-05T11:25:33Z</dcterms:created>
  <dcterms:modified xsi:type="dcterms:W3CDTF">2026-07-01T11:40:07Z</dcterms:modified>
</cp:coreProperties>
</file>