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10" windowHeight="9780"/>
  </bookViews>
  <sheets>
    <sheet name="autobusno stajalište - VII OŠ" sheetId="1" r:id="rId1"/>
  </sheets>
  <definedNames>
    <definedName name="_xlnm.Print_Titles" localSheetId="0">'autobusno stajalište - VII OŠ'!$84:$85</definedName>
    <definedName name="_xlnm.Print_Area" localSheetId="0">'autobusno stajalište - VII OŠ'!$A$1:$F$333</definedName>
  </definedNames>
  <calcPr calcId="152511"/>
</workbook>
</file>

<file path=xl/calcChain.xml><?xml version="1.0" encoding="utf-8"?>
<calcChain xmlns="http://schemas.openxmlformats.org/spreadsheetml/2006/main">
  <c r="F266" i="1" l="1"/>
  <c r="F256" i="1" l="1"/>
  <c r="F252" i="1"/>
  <c r="F107" i="1"/>
  <c r="F203" i="1" l="1"/>
  <c r="F192" i="1"/>
  <c r="F196" i="1"/>
  <c r="F205" i="1"/>
  <c r="F190" i="1"/>
  <c r="F188" i="1"/>
  <c r="F186" i="1"/>
  <c r="F288" i="1"/>
  <c r="F173" i="1"/>
  <c r="F174" i="1"/>
  <c r="F172" i="1"/>
  <c r="F171" i="1"/>
  <c r="F207" i="1" l="1"/>
  <c r="F316" i="1" s="1"/>
  <c r="F168" i="1"/>
  <c r="F165" i="1"/>
  <c r="F99" i="1"/>
  <c r="F98" i="1"/>
  <c r="F97" i="1"/>
  <c r="F101" i="1"/>
  <c r="F105" i="1"/>
  <c r="F96" i="1"/>
  <c r="F260" i="1" l="1"/>
  <c r="F258" i="1"/>
  <c r="F163" i="1"/>
  <c r="F162" i="1"/>
  <c r="F176" i="1" l="1"/>
  <c r="F290" i="1"/>
  <c r="F230" i="1" l="1"/>
  <c r="F226" i="1"/>
  <c r="F141" i="1"/>
  <c r="F286" i="1" l="1"/>
  <c r="F292" i="1" s="1"/>
  <c r="F103" i="1" l="1"/>
  <c r="F319" i="1" l="1"/>
  <c r="F267" i="1"/>
  <c r="F265" i="1"/>
  <c r="F264" i="1"/>
  <c r="F269" i="1" l="1"/>
  <c r="F134" i="1"/>
  <c r="F88" i="1" l="1"/>
  <c r="F130" i="1" l="1"/>
  <c r="F318" i="1" l="1"/>
  <c r="F93" i="1" l="1"/>
  <c r="F228" i="1" l="1"/>
  <c r="F232" i="1" s="1"/>
  <c r="F138" i="1"/>
  <c r="F136" i="1"/>
  <c r="F132" i="1"/>
  <c r="F128" i="1"/>
  <c r="F90" i="1"/>
  <c r="F145" i="1" l="1"/>
  <c r="F109" i="1"/>
  <c r="F313" i="1" s="1"/>
  <c r="F317" i="1"/>
  <c r="F314" i="1" l="1"/>
  <c r="F315" i="1"/>
  <c r="F321" i="1" l="1"/>
  <c r="F322" i="1" s="1"/>
  <c r="F323" i="1" s="1"/>
</calcChain>
</file>

<file path=xl/sharedStrings.xml><?xml version="1.0" encoding="utf-8"?>
<sst xmlns="http://schemas.openxmlformats.org/spreadsheetml/2006/main" count="223" uniqueCount="149">
  <si>
    <t>TROŠKOVNIK</t>
  </si>
  <si>
    <t>Građevina:</t>
  </si>
  <si>
    <t>Datum:</t>
  </si>
  <si>
    <t>Mladen Valentak, dipl.ing.građ.</t>
  </si>
  <si>
    <t>Napomena:</t>
  </si>
  <si>
    <t>Konačni obračun svih izvedenih radova prema ovom troškovniku izvršit će se po stvarno izvedenim količinama.</t>
  </si>
  <si>
    <t>komplet</t>
  </si>
  <si>
    <t>m'</t>
  </si>
  <si>
    <t>I</t>
  </si>
  <si>
    <t>kom</t>
  </si>
  <si>
    <t>II</t>
  </si>
  <si>
    <t>III</t>
  </si>
  <si>
    <t>m</t>
  </si>
  <si>
    <t>IV</t>
  </si>
  <si>
    <t>V</t>
  </si>
  <si>
    <t>REKAPITULACIJA</t>
  </si>
  <si>
    <t>Lokacija:</t>
  </si>
  <si>
    <t>Predmet:</t>
  </si>
  <si>
    <t>Obračun po kvadratnom metru stvarno iskopanog tla. Iskop humusa u sloju do 20 cm.</t>
  </si>
  <si>
    <t>OIB: 59042118698</t>
  </si>
  <si>
    <t>Izradio:</t>
  </si>
  <si>
    <t>Investitor:</t>
  </si>
  <si>
    <t>količina</t>
  </si>
  <si>
    <t>Ukupno III:</t>
  </si>
  <si>
    <t>VI</t>
  </si>
  <si>
    <t>Ukupno VI:</t>
  </si>
  <si>
    <t>Ukupno V:</t>
  </si>
  <si>
    <t>Ukupno IV:</t>
  </si>
  <si>
    <t>Horizontalna signalizacija</t>
  </si>
  <si>
    <t>Vertikalna signalizacija</t>
  </si>
  <si>
    <t>Ukupno I:</t>
  </si>
  <si>
    <t>Ukupno II:</t>
  </si>
  <si>
    <t xml:space="preserve">Nakon obilježavanja instalacija potrebno je u dogovoru s nadležnim institucijama, u čijem su vlaništvu predmetne instalacije, izvršiti eventualne korekcije trasa instalacija i definirati mjere zaštite instalacija, te eventualna potrebna prelaganja. </t>
  </si>
  <si>
    <t>građevinskih radova</t>
  </si>
  <si>
    <t xml:space="preserve">Prije početka zemljanih radova, u suradnji s vlasnicima podzemnih instalacija, utvrditi dubine i pozicije svih podzemnih instalacija šlicanjem unutar granice zahvata, te označiti njihove trase na terenu.  O početku radova izvijestiti nadležne službe i dogovoriti način izvođenja radova da ne dođe do njihovog oštećenja. </t>
  </si>
  <si>
    <t>Nabava, prijevoz i postavljanje prometnog znaka na odgovarajući željezni stup fi 60 mm stabilizirani betonskim temeljem. Obračunava se prema broju postavljenih znakova.</t>
  </si>
  <si>
    <r>
      <t>Izravnavanje, planiranje i profiliranje kompletne posteljice na mjestu izvedenog iskopa na projektiranu ravninu i nagibe od 2,5%. Mehanička stabilizacija posteljice na potrebnu nosivost M</t>
    </r>
    <r>
      <rPr>
        <vertAlign val="subscript"/>
        <sz val="10"/>
        <color rgb="FF000000"/>
        <rFont val="Arial Narrow"/>
        <family val="2"/>
        <charset val="238"/>
      </rPr>
      <t>emin</t>
    </r>
    <r>
      <rPr>
        <sz val="10"/>
        <color rgb="FF000000"/>
        <rFont val="Arial Narrow"/>
        <family val="2"/>
        <charset val="238"/>
      </rPr>
      <t>=25 MN/m</t>
    </r>
    <r>
      <rPr>
        <vertAlign val="superscript"/>
        <sz val="10"/>
        <color rgb="FF000000"/>
        <rFont val="Arial Narrow"/>
        <family val="2"/>
        <charset val="238"/>
      </rPr>
      <t>2</t>
    </r>
    <r>
      <rPr>
        <sz val="10"/>
        <color rgb="FF000000"/>
        <rFont val="Arial Narrow"/>
        <family val="2"/>
        <charset val="238"/>
      </rPr>
      <t>.</t>
    </r>
  </si>
  <si>
    <t>NAPOMENA: obračun zemljanih radova prema stvarnim količinama u sraslom i zbijenom stanju, a iste pravdati građevinskom knjigom.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</si>
  <si>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</si>
  <si>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</si>
  <si>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 xml:space="preserve"> - zaustavna poprečna crta širine 40 cm</t>
  </si>
  <si>
    <t>m2</t>
  </si>
  <si>
    <t xml:space="preserve">Izrada horizontalne signalizacije prema nacrtima, sa bojom, dimenzijama, materijalom i kvalitetom izrade prema pravilniku. U cijenu ulazi sav rad, materijal, prijevoz i sve ostalo što je potrebno za potpuni dovršetak posla uključujući potrebna ispitivanja kakvoće materijala i rada. </t>
  </si>
  <si>
    <t xml:space="preserve"> - pješački prijelazi, crte l= 3 m, šir. ceste 5,5 m</t>
  </si>
  <si>
    <t xml:space="preserve"> - bijele crte pune</t>
  </si>
  <si>
    <t>1</t>
  </si>
  <si>
    <t>2</t>
  </si>
  <si>
    <t>r.br.</t>
  </si>
  <si>
    <t>Kratki opis troškovničke stavke</t>
  </si>
  <si>
    <t>jed. mj.</t>
  </si>
  <si>
    <t>cijena</t>
  </si>
  <si>
    <t>iznos</t>
  </si>
  <si>
    <t>Pripremni radovi</t>
  </si>
  <si>
    <t>3</t>
  </si>
  <si>
    <t>4</t>
  </si>
  <si>
    <t>5</t>
  </si>
  <si>
    <t>6</t>
  </si>
  <si>
    <t>7</t>
  </si>
  <si>
    <t>Zemljani radovi</t>
  </si>
  <si>
    <t>Planiranje površine tampona na točnost +-1 cm.</t>
  </si>
  <si>
    <t>Betonski radovi</t>
  </si>
  <si>
    <t>Asfalterski radovi</t>
  </si>
  <si>
    <t>Ostali radovi</t>
  </si>
  <si>
    <t>Obračun po m dužnom potpuno završene bankine.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</si>
  <si>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</si>
  <si>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Premaz bitumenskom emulzijom postojećeg asfalta na mjestu spajanja sa novim.</t>
  </si>
  <si>
    <t>Ukupno (bez PDV-a):</t>
  </si>
  <si>
    <t>------ KRAJ TROŠKOVNIKA ------</t>
  </si>
  <si>
    <t>Prometna signalizacija</t>
  </si>
  <si>
    <t>Završno uređenje gradilišta. Stavka obuhvaća sve radove na dovođenju terena u uredno stanje, odvoz svih viškova materijala i demontaže privremenih objekata.</t>
  </si>
  <si>
    <t xml:space="preserve">Visinska prilagodba postojećih poklopaca revizionih okna u sektoru zahvata, uključivo demontaža, dobava materijala i eventualna dobetoniravanja. Sve do potpune funkcionalnosti. </t>
  </si>
  <si>
    <r>
      <t xml:space="preserve">           </t>
    </r>
    <r>
      <rPr>
        <i/>
        <sz val="8"/>
        <rFont val="Arial"/>
        <family val="2"/>
        <charset val="238"/>
      </rPr>
      <t>(mjesto) i (datum)</t>
    </r>
  </si>
  <si>
    <t xml:space="preserve">           (naziv tvrtke / zajednice ponuditelja)</t>
  </si>
  <si>
    <t>Matija Vindiš, mag.ing.aedif.</t>
  </si>
  <si>
    <t xml:space="preserve">Potpisom ugovora o građenju i ovog troškovnika koji je sastavni dio ugovora, izvođač preuzima sve obveze iz ugovora , ovih općih uvjeta i troškovničkih stavaka te se odriče prava njihovog naknadnog pobijanja.                                                                                                                                                                           </t>
  </si>
  <si>
    <t xml:space="preserve"> - cestovni rubnik 15/25 cm te postava u bet. podlogu klase C25/30 razreda izloženosti XF2 sa 0,07m3 betona po m' rubnika.</t>
  </si>
  <si>
    <t xml:space="preserve"> - polegnuti cestovni rubnik 15/25 cm te postava u bet. podlogu klase C25/30 razreda izloženosti XF2 sa 0,07m3 betona po m' rubnika.</t>
  </si>
  <si>
    <t>Nabava, doprema i ugradnja betonskih cestovnih i parkovnih rubnika. Rubnici moraju biti otporni na NaCl, za razred izloženosti  XF2. Obračun po m ugrađenih rubnika.</t>
  </si>
  <si>
    <t>PDV 25%</t>
  </si>
  <si>
    <t>SVEUKUPNO sa PDV-om</t>
  </si>
  <si>
    <t>VII OSNOVNA ŠKOLA</t>
  </si>
  <si>
    <t>Varaždinska ulica131, Donji Kučan</t>
  </si>
  <si>
    <t xml:space="preserve">Varaždinska ulica 131, </t>
  </si>
  <si>
    <t>na k.č.br.105, k.o. Donji Kučan</t>
  </si>
  <si>
    <t>Donji Kučan,</t>
  </si>
  <si>
    <t>AUTOBUSNO STAJALIŠTE</t>
  </si>
  <si>
    <r>
      <rPr>
        <sz val="10"/>
        <rFont val="Arial"/>
        <family val="2"/>
        <charset val="238"/>
      </rPr>
      <t>Predmet ovog troškovnika su građevinski radovi na izgradnji autobusnog stajališta za školske autobuse za polaznike VII OŠ. Zahvat je planiran u Donjem Kučanu, Varaždinska ulica 131, na k.č.br.105, k.o Donji Kučan.</t>
    </r>
    <r>
      <rPr>
        <sz val="10"/>
        <color rgb="FFFF0000"/>
        <rFont val="Arial"/>
        <family val="2"/>
        <charset val="238"/>
      </rPr>
      <t xml:space="preserve">                                                                  </t>
    </r>
    <r>
      <rPr>
        <sz val="10"/>
        <color rgb="FF000000"/>
        <rFont val="Arial"/>
        <family val="2"/>
        <charset val="238"/>
      </rPr>
      <t xml:space="preserve">                                                                                          Ovaj troškovnik je sastavni dio ugovora o građenju, sklopljenog između investitora i izvođača.                                                                            Prije početka radova izvođać je dužan izraditi plan izvođenja radova, uključivo i elaborat privremene regulacije prometa za vrijeme izvođenja, te obavijestiti vlasnike instalacija koje se nalaze u koridoru ceste.                                                                                                                                                         Sve stavke podrazumijevaju izvođenje svih detalja sa svim konstruktivnim dijelovima, besprijekorno prema nacrtima, tehničkom opisu i ovom troškovniku, pravilu struke te prema hrvatskim normama. Jedinične cijene stavke obuhvaćaju sav osnovni i pomoćni rad, kao i osnovni i pomoćni materijal za izvedbu iste, troškove izrade ili dobave, troškove unutarnjeg i vanjskog transporta, prijenosa do mjesta ugradnje, uskladištenja, montaže i demontaže skele za potrebe izvršenja stavke, troškove osiguranja od krađe i oštećenja, postave pomoćnih i drugih uređaja, troškove potrošnje električne i druge energije, te troškove pripreme i režijskog osoblja gradilišta. U zemljanim radovima troškovi se obračunavaju u zbijenom stanju materijala.  Sva oštećenja koje izvođač prouzroči izvršenjem predmetne stavke, na objektu, prometnicama, instalacijama i uređajima dužan je pravovremeno otkloniti o vlastitom trošku. Na eventualne probleme i nejasnoće u izvođenju izvođač je dužan upozoriti projektanta, odnosno nadzornog inženjera. Izvođaču se neće uvažiti opravdanje ukoliko bi kvaliteta izvršene stavke bila protivna predviđenoj kvaliteti predviđena opisom iz troškovnika odnosno nacrta. U tom slučaju izvođač je dužan o svom trošku izrađene dijelove građevine ukloniti ili srušiti i ugraditi materijale kvalitete propisane troškovnikom odnosno nacrtom. Ukoliko izvođač namjerava izvesti stavku materijalima kvalitetnijim odnosno skupljim od propisane, dužan je o tome obavijestiti nadzornog inženjera, odnosno investitora, te s njim usuglasiti novu cijenu uz potpis i privolu istih, jer u protivnom nema pravo na bilo kakvo povećanje cijene. Poslije svakog izvršenog rada izvođač je dužan očistiti gradilište i otpremiti sa sobom sav višak materijala i pakiranja, jer će mu se u protivnom zaračunati troškovi čišćenja po uobičajenoj cijeni. Ovim troškovnikom nisu obuhvaćeni radovi na izradi pristupa, te pripremni radovi na postojećim građevinama, s kojima dotična eventualno graniči odnosno čini jednu tehnološku cjelinu. Takvi radovi ukoliko se pojave a moraju se izvesti moći će se smatrati vantroškovničkim radovima uz prethodno usuglašenje cijene za iste sa investitorom, odnosno nadzornim inženjerom. Potpisom ugovora o građenju i ovog troškovnika koji je sastavni dio ugovora, izvođač preuzima sve obveze iz ugovora, ovih općih uvjeta i troškovničkih stavaka te se odriče prava njihovog naknadnog pobijanja.</t>
    </r>
  </si>
  <si>
    <t>Strojno rezanje postojećeg asfalta na početku i na kraju zahvata, odnosno na spojevima sa ulicom. Obračun po m izrezanog asfalta.</t>
  </si>
  <si>
    <t>Rušenje stabala u sektoru zahvata, uključivo i iskop panja te otprema drvene mase na deponiju investitora na udaljenost do 50 metara.</t>
  </si>
  <si>
    <t xml:space="preserve"> - stabla promjera do 100 cm</t>
  </si>
  <si>
    <t>8</t>
  </si>
  <si>
    <t>Strojni iskop kompletnog sloja postojećeg asfalta u sektoru rezanja. U cijeni utovar, odvoz i zbrinjavanje iskopanog materijala na deponiju do 5 km koju osigurava izvođač radova. Obračun po m2 iskopane površine.</t>
  </si>
  <si>
    <t xml:space="preserve"> - stabla promjera do 50 cm</t>
  </si>
  <si>
    <t>Strojni površinski iskop humusa u sektoru planiranih radova. U cijenu uključen utovar, prijevoz i istovar na deponiju do 5 km udaljenosti, koju osigurava izvođač, kao i svi troškovi deponiranja.</t>
  </si>
  <si>
    <t>Strojni široki iskop tla u sektoru zahvata u materijalu kategorije "C". Iskop se obavlja prema visinskim kotama iz projekta, te nagibom posteljice od 2,5%. U cijenu uključen utovar, prijevoz i istovar na deponiju do 2 km udaljenosti, koju osigurava izvođač, kao i svi troškovi deponiranja. Obračun po kubičnom metru stvarno iskopanog materijala, mjereno u prirodnom sraslom stanju.</t>
  </si>
  <si>
    <t>Strojna izrada nosivog sloja - tampona od zrnatog kamenog materijala veličine zrna od 0 mm do 32 mm bez veziva, u debljini  50 cm.  U cijenu je uključena dobava kamenih prirodnih Ili drobljenih zrnatih materijala kakvoće i granulometrije prema zahtjevima projekta i OTU, utovar, prijevoz, i ugradba (strojno razastiranje, planiranje i zbijanje do traženog modula stišljivosti ili stupnja zbijenosti) na uređenu i preuzetu podlogu. Potrebna zbijenost Memin=80 MN/m2. Obračun u kubičnim metrima ugrađenog materijala u zbijenom stanju. Izravnavajući sloj debljine 5 cm.</t>
  </si>
  <si>
    <t>Uređenje tla oko rubnjaka od humusnog materijala na uredno izvedenu i preuzetu podlogu u debljini 20 cm, u zbijenom stanju. U cijenu je uključena dobava, prijevoz, razastiranje, grubo i fino planiranje, te lagano zbijanje sa sijanjem trave prema pravilima hortikulturnog uređenja uz održavanje 60 dana.  Obračun po m2.</t>
  </si>
  <si>
    <t>Izrada bankina na spoju sa Varaždinskom ulicom od kamennog drobljenog agregata, veličine zrna od 0 do 16 mm, na uredno izvedenu i preuzetu podlogu, širine do 50 cm i debljine do 15 cm, u zbijenom stanju. U cijenu je uključena dobava i prijevoz, razastiranje, grubo i fino planiranje, te lagano zbijanje.</t>
  </si>
  <si>
    <t xml:space="preserve"> - stabla promjera do 20 cm</t>
  </si>
  <si>
    <t xml:space="preserve"> - grmoliko raslinje</t>
  </si>
  <si>
    <t>Dobava i postava betonskih parkovnih rubnika 8/20 cm. U cijenu metra rubnika uračunati i 0,03 m3 betona za postavu rubnika. Rubnici moraju biti otporni na NaCl, za razred izloženosti  XF2.Obračun po m ugrađenih rubnika.</t>
  </si>
  <si>
    <t>m´</t>
  </si>
  <si>
    <t xml:space="preserve"> - nogostup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</si>
  <si>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</si>
  <si>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 - beton C 25/30</t>
  </si>
  <si>
    <r>
      <t>m</t>
    </r>
    <r>
      <rPr>
        <vertAlign val="superscript"/>
        <sz val="10"/>
        <rFont val="Arial"/>
        <family val="2"/>
      </rPr>
      <t>3</t>
    </r>
  </si>
  <si>
    <t xml:space="preserve"> - oplata</t>
  </si>
  <si>
    <r>
      <t>m</t>
    </r>
    <r>
      <rPr>
        <vertAlign val="superscript"/>
        <sz val="10"/>
        <rFont val="Arial"/>
        <family val="2"/>
      </rPr>
      <t>2</t>
    </r>
  </si>
  <si>
    <t xml:space="preserve"> - armatura Q -188</t>
  </si>
  <si>
    <t>kg</t>
  </si>
  <si>
    <t>Dobava kompletnog materijala i izvedba temeljne ploče za postavu tipske natkrivene čekaonice. Ploča dim 8,0x1,30 m, debljne 20 cm, beton C-25/30 u potrebnoj oplati. U cijeni i armiranje, te izrada posteljice od prirodnog dravskog šljunka granulacije 0-32 mm u debljini od 30 cm, zbijenosti 40 MN/m2. Obračun po:</t>
  </si>
  <si>
    <t xml:space="preserve"> - šljunak</t>
  </si>
  <si>
    <t>m3</t>
  </si>
  <si>
    <r>
      <t>Dobava i ugradba nosivog sloja asfalta AC 22 base B 50/70, u debljini od 7 cm. Obračun stavke po m</t>
    </r>
    <r>
      <rPr>
        <vertAlign val="superscript"/>
        <sz val="10"/>
        <color rgb="FF000000"/>
        <rFont val="Arial Narrow"/>
        <family val="2"/>
        <charset val="238"/>
      </rPr>
      <t>2</t>
    </r>
    <r>
      <rPr>
        <sz val="10"/>
        <color rgb="FF000000"/>
        <rFont val="Arial Narrow"/>
        <family val="2"/>
        <charset val="238"/>
      </rPr>
      <t xml:space="preserve"> izrađenog asfaltnog sloja.</t>
    </r>
  </si>
  <si>
    <t>Dobava i ugradba habajučeg sloja asfalta AC 11 surf B 50/70, u debljini od 4 cm. U cijenu uključen i premaz nosivog sloja bitumenskom emulzijom za međusobno sljepllvanje asfaltnih slojeva. Kvaliteta emulzije prema OTU. Obračun stavke po m2 izrađenog asfaltnog sloja.</t>
  </si>
  <si>
    <t>VII</t>
  </si>
  <si>
    <t>Oborinska kanalizacija</t>
  </si>
  <si>
    <r>
      <t>Strojni i ručni iskop iskop rova za kanalizacijske cijevi, revizijska okna i slivnike u zemljištu III kategorije sa odbacivanjem zemlje na 1,00 m od ruba rova.  Nagib i</t>
    </r>
    <r>
      <rPr>
        <b/>
        <sz val="10"/>
        <color rgb="FF000000"/>
        <rFont val="Arial Narrow"/>
        <family val="2"/>
        <charset val="238"/>
      </rPr>
      <t xml:space="preserve"> </t>
    </r>
    <r>
      <rPr>
        <sz val="10"/>
        <color rgb="FF000000"/>
        <rFont val="Arial Narrow"/>
        <family val="2"/>
        <charset val="238"/>
      </rPr>
      <t>dubina iskopa prema projektu.</t>
    </r>
  </si>
  <si>
    <t>Dobava materijala i nasipavanje dna rova kulirom u sloju od 10 cm i fino planiranje u nagibu pod kojim se polažu cijevi. Nakon što su kanalizacijske cijevi položene i ispitane zasipavaju se pijeskom u sloju od 10 cm iznad tjemena cijevi.</t>
  </si>
  <si>
    <t>Zatrpavanje rovova nakon što su cijevi položene i ispitane na vodonepropusnost te funkcionalnost i zasipane kulirom i zatrpavanje nakon izvedenih objekata rev.okna i slivnika. Zatrpavanje se vrši šljunkom 0-60 mm,  u slojevima od po 30 cm uz prethodno nabijanje. Prvi sloj nasipa zemljom ne smije sadržavati kamen ili neki drugi grubi materijal, ostali slojevi nasipavaju se preostalom zemljom od iskopa.</t>
  </si>
  <si>
    <t>Nabava i doprema kanalizacijskih cijevi od tvrdog PVC-a, nazivne obodne krutosti SN-8, na gradilište s istovarom uz kanalizacijski rov, privremeno odlagalište ili skladištenje, razvod duž trase, spuštanje u rov i ugradnja prema zadanim uvjetima iz projekta. U jediničnu cijenu uključen je sav rad, dodatni materijal i pribor potreban za potpunu propisanu ugradnju i spajanje kanalizacijskih cijevi. Obvezno obetoniravanje kanalizacijske cijevi manje dubine od  40 cm  do same cijevi, betonom C 20/25.</t>
  </si>
  <si>
    <t>cijevi</t>
  </si>
  <si>
    <t xml:space="preserve"> - PVC Φ 160 mm </t>
  </si>
  <si>
    <t>kn</t>
  </si>
  <si>
    <t>Razastiranje viška materijala od iskopa u sektoru zelene površine. Obračun po m3.</t>
  </si>
  <si>
    <t>Izvedba slivnika s taložnicom i kanalskom rešetkom veličine 40x40 cm nosivosti 250 kN. Slivnik se izvodi iz vodonepropusne betonske cijevi fi 500 mm. Cijev se oblaže betonom klase C 16/20 u debljini od 10 cm. Dno je iz vodonepropusnog betona klase C30/37 u debljini od 20 cm. U cijenu uračunati sav potreban rad i materijal za izvedbu slivnika, sve komplet gotovo. Zemljani radovi obračunavaju se posebno. Obračun po komadu izvedenog slivnika.</t>
  </si>
  <si>
    <t xml:space="preserve"> - dobava i postava betonske cijevi fi 600 mm, sa ljevano željeznim poklopcem nosivosti 50 kN</t>
  </si>
  <si>
    <t xml:space="preserve"> - dobava i postava geotekstila (200 gr/m2), sa preklopom od 20 cm, geotekstil 2,0 m2</t>
  </si>
  <si>
    <t xml:space="preserve"> - poravnanje zemljom od iskopa iznad geotekstila do visine planiranog okoliša,</t>
  </si>
  <si>
    <t>Izrada upojnog bunara za oborinske vode. Upojnu jamu izvesti krupnozrnatim materijalom zrna većeg od 63 mm. Upojni prostor od cca 5 m3 drenažnog kamena. Lokacija bunara na prostoru planiranog zelenila. U cijeni stavke:</t>
  </si>
  <si>
    <t xml:space="preserve"> - iskop zemlje II i III kategorije dubine do 2 m od postojećeg terena, sa utovarom prijevozom, istovarom i razastiranjem iskopanog materijala na gradilišnu deponiju do 50 metara, iskop do 25 m3</t>
  </si>
  <si>
    <t xml:space="preserve"> - dobava i ugradnja drenažnog kamena profila većeg od 63 mm, debljine 100 cm od, šljunak 5 m3</t>
  </si>
  <si>
    <t>Ukupno VII:</t>
  </si>
  <si>
    <t xml:space="preserve"> - znak B04</t>
  </si>
  <si>
    <t>Napomena: znak B04 i E07 zajedno su postavljeni  na 1 stup.</t>
  </si>
  <si>
    <t>-  znak E07</t>
  </si>
  <si>
    <t>-  znak B02</t>
  </si>
  <si>
    <t>-  znak C02</t>
  </si>
  <si>
    <t>Napomena: znak B02 i C02 zajedno su postavljeni  na 1 stup.</t>
  </si>
  <si>
    <t xml:space="preserve"> - znak C44</t>
  </si>
  <si>
    <t>ožujak 2021. godine</t>
  </si>
  <si>
    <t>Strojni iskop postojećeg arm.bet.temelja u sektoru zahvata. Temelj dim cca 2,0 x1,5 x 0,3 m. U cijeni utovar, odvoz i zbrinjavanje iskopanog materijala na deponiju do 5 km koju osigurava izvođač radova. Obračun po kompletu.</t>
  </si>
  <si>
    <t>Strojni iskop postojećih cestovnih rubnjaka na spoju sa ulicom. U cijeni utovar, odvoz i zbrinjavanje iskopanog materijala na deponiju do 5 km koju osigurava izvođač radova. Obračun po m.</t>
  </si>
  <si>
    <t>Geodetska izmjera u smislu osiguranja i označavanje presjeka i točaka radi položajnog i visinskog vođenja pojedinih faza radova, a prema projektiranim elementima presjeka, uključivo i izrada geodetskog elaborata izvedenog stanja. Ukupno planirano 55,1 m zahvata na pilazu i 63 m za pješačku stazu.</t>
  </si>
  <si>
    <r>
      <t xml:space="preserve">Dobava i postava tipske natkrivene čekaonice za autobusno stajalište. Tlocrtne dimenzije čekaonice su  800 x 130 cm (radi ograničena raspona konstrukcije ugradnja 2x 400 x130 cm), </t>
    </r>
    <r>
      <rPr>
        <sz val="10"/>
        <rFont val="Calibri"/>
        <family val="2"/>
        <charset val="238"/>
      </rPr>
      <t>±</t>
    </r>
    <r>
      <rPr>
        <sz val="10"/>
        <rFont val="Arial Narrow"/>
        <family val="2"/>
        <charset val="238"/>
      </rPr>
      <t>5 %. Čekaonica izrađena od čelične konstrukcije zaštićene bojom u debljini minimalno 120 mikrona, , koja se fiksira preko temeljnih vijaka na podlogu. Pokrov je izrađen iz pocinčanog termo obojenog lima, prozirne obloge su od sigurnosnog stakla.Čekaonica je opremljena klupom za sjedenje s drvenom oblogom ili plastičnim sjedalicama. Postava do potpune funkcionalnosti.</t>
    </r>
  </si>
  <si>
    <t xml:space="preserve"> - žuta oznaka stajališta sa natpisom BUS</t>
  </si>
  <si>
    <t>Provedba mjera zaštite na radu, te osiguranje gradilišta prije početka i u toku izvođenja radova postavom prometnih znakova, te rampi i svjetlosnih signala noću, uključivo i izrada prometnog elaborata prilikom gradnje. Izrada i postava table gradilišta.</t>
  </si>
  <si>
    <t>Dobava i postava betonskih opločnika debljine 6 cm, dimenzija i dekora po izboru investitora. Postava na sloj od 2 cm drobljenog kulira 4-8 mm. U cijeni sve potrebne radnje, kao nasipavanje, zbijanje posteljice i sl. i fugiranje finim suhim pijeskom.</t>
  </si>
  <si>
    <t xml:space="preserve">               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</si>
</sst>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#,##0.00"/>
    <numFmt numFmtId="165" formatCode="#\ ##0.00"/>
    <numFmt numFmtId="166" formatCode="#,##0.00\ &quot;kn&quot;"/>
    <numFmt numFmtId="167" formatCode="[$-409]h:mm\ AM/PM;@"/>
    <numFmt numFmtId="168" formatCode="#,##0.00\ &quot;kn&quot;;[Red]#,##0.00\ &quot;kn&quot;"/>
  </numFmts>
  <fonts count="59" x14ac:knownFonts="1">
    <font>
      <sz val="11"/>
      <color theme="1"/>
      <name val="Calibri"/>
      <family val="2"/>
      <charset val="238"/>
      <scheme val="minor"/>
    </font>
    <font>
      <b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 Narrow"/>
      <family val="2"/>
      <charset val="238"/>
    </font>
    <font>
      <sz val="11"/>
      <name val="Arial"/>
      <family val="2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vertAlign val="subscript"/>
      <sz val="10"/>
      <color rgb="FF000000"/>
      <name val="Arial Narrow"/>
      <family val="2"/>
      <charset val="238"/>
    </font>
    <font>
      <vertAlign val="superscript"/>
      <sz val="10"/>
      <color rgb="FF000000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 Narrow"/>
      <family val="2"/>
      <charset val="238"/>
    </font>
    <font>
      <sz val="11"/>
      <color indexed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 Narrow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57"/>
      <name val="Arial"/>
      <family val="2"/>
      <charset val="238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</font>
    <font>
      <sz val="9"/>
      <color indexed="8"/>
      <name val="Arial"/>
      <family val="2"/>
      <charset val="238"/>
    </font>
    <font>
      <b/>
      <sz val="10"/>
      <color rgb="FF000000"/>
      <name val="Arial Narrow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38" fillId="0" borderId="0"/>
  </cellStyleXfs>
  <cellXfs count="224">
    <xf numFmtId="0" fontId="0" fillId="0" borderId="0" xfId="0"/>
    <xf numFmtId="0" fontId="3" fillId="0" borderId="0" xfId="0" applyFont="1" applyAlignment="1" applyProtection="1">
      <alignment horizontal="center"/>
    </xf>
    <xf numFmtId="166" fontId="3" fillId="4" borderId="3" xfId="0" applyNumberFormat="1" applyFont="1" applyFill="1" applyBorder="1" applyAlignment="1" applyProtection="1">
      <alignment horizontal="right"/>
      <protection locked="0"/>
    </xf>
    <xf numFmtId="166" fontId="3" fillId="0" borderId="3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167" fontId="3" fillId="3" borderId="1" xfId="0" applyNumberFormat="1" applyFont="1" applyFill="1" applyBorder="1" applyAlignment="1" applyProtection="1">
      <alignment horizontal="center" vertical="center" wrapText="1"/>
    </xf>
    <xf numFmtId="1" fontId="9" fillId="0" borderId="3" xfId="0" applyNumberFormat="1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justify" vertical="top"/>
    </xf>
    <xf numFmtId="0" fontId="6" fillId="0" borderId="4" xfId="1" applyFont="1" applyBorder="1" applyAlignment="1" applyProtection="1">
      <alignment horizontal="right"/>
    </xf>
    <xf numFmtId="164" fontId="19" fillId="0" borderId="4" xfId="1" applyNumberFormat="1" applyFont="1" applyFill="1" applyBorder="1" applyAlignment="1" applyProtection="1">
      <alignment horizontal="right"/>
    </xf>
    <xf numFmtId="165" fontId="34" fillId="0" borderId="4" xfId="1" applyNumberFormat="1" applyFont="1" applyFill="1" applyBorder="1" applyAlignment="1" applyProtection="1">
      <alignment horizontal="right"/>
    </xf>
    <xf numFmtId="4" fontId="35" fillId="0" borderId="4" xfId="1" applyNumberFormat="1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justify" vertical="top"/>
    </xf>
    <xf numFmtId="0" fontId="9" fillId="0" borderId="0" xfId="0" applyFont="1" applyFill="1" applyBorder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center"/>
    </xf>
    <xf numFmtId="4" fontId="37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168" fontId="3" fillId="0" borderId="0" xfId="0" applyNumberFormat="1" applyFont="1" applyFill="1" applyBorder="1" applyAlignment="1" applyProtection="1">
      <alignment horizontal="right"/>
    </xf>
    <xf numFmtId="0" fontId="31" fillId="0" borderId="0" xfId="1" applyFont="1" applyFill="1" applyBorder="1" applyAlignment="1" applyProtection="1">
      <alignment horizontal="right"/>
    </xf>
    <xf numFmtId="164" fontId="31" fillId="0" borderId="0" xfId="1" applyNumberFormat="1" applyFont="1" applyFill="1" applyBorder="1" applyAlignment="1" applyProtection="1">
      <alignment horizontal="right"/>
    </xf>
    <xf numFmtId="164" fontId="32" fillId="0" borderId="0" xfId="1" applyNumberFormat="1" applyFont="1" applyFill="1" applyBorder="1" applyAlignment="1" applyProtection="1">
      <alignment horizontal="right"/>
    </xf>
    <xf numFmtId="4" fontId="32" fillId="0" borderId="0" xfId="1" applyNumberFormat="1" applyFont="1" applyFill="1" applyBorder="1" applyAlignment="1" applyProtection="1">
      <alignment horizontal="right"/>
    </xf>
    <xf numFmtId="49" fontId="9" fillId="0" borderId="0" xfId="2" applyNumberFormat="1" applyFont="1" applyProtection="1"/>
    <xf numFmtId="0" fontId="12" fillId="0" borderId="5" xfId="0" applyFont="1" applyBorder="1" applyAlignment="1" applyProtection="1">
      <alignment horizontal="justify" vertical="top"/>
    </xf>
    <xf numFmtId="0" fontId="6" fillId="0" borderId="5" xfId="1" applyFont="1" applyBorder="1" applyAlignment="1" applyProtection="1">
      <alignment horizontal="right"/>
    </xf>
    <xf numFmtId="164" fontId="19" fillId="0" borderId="5" xfId="1" applyNumberFormat="1" applyFont="1" applyFill="1" applyBorder="1" applyAlignment="1" applyProtection="1">
      <alignment horizontal="right"/>
    </xf>
    <xf numFmtId="165" fontId="34" fillId="0" borderId="5" xfId="1" applyNumberFormat="1" applyFont="1" applyFill="1" applyBorder="1" applyAlignment="1" applyProtection="1">
      <alignment horizontal="right"/>
    </xf>
    <xf numFmtId="4" fontId="35" fillId="0" borderId="5" xfId="1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4" fontId="9" fillId="0" borderId="3" xfId="0" applyNumberFormat="1" applyFont="1" applyFill="1" applyBorder="1" applyAlignment="1" applyProtection="1">
      <alignment horizontal="center"/>
    </xf>
    <xf numFmtId="0" fontId="39" fillId="0" borderId="5" xfId="2" applyFont="1" applyBorder="1" applyAlignment="1" applyProtection="1"/>
    <xf numFmtId="0" fontId="39" fillId="0" borderId="5" xfId="2" applyFont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6" fillId="0" borderId="0" xfId="2" applyFont="1" applyAlignment="1" applyProtection="1">
      <alignment horizontal="center"/>
    </xf>
    <xf numFmtId="167" fontId="6" fillId="3" borderId="1" xfId="0" applyNumberFormat="1" applyFont="1" applyFill="1" applyBorder="1" applyAlignment="1" applyProtection="1">
      <alignment horizontal="center" vertical="center" wrapText="1"/>
    </xf>
    <xf numFmtId="49" fontId="30" fillId="0" borderId="4" xfId="0" applyNumberFormat="1" applyFont="1" applyFill="1" applyBorder="1" applyAlignment="1" applyProtection="1">
      <alignment horizontal="center" vertical="top"/>
    </xf>
    <xf numFmtId="49" fontId="30" fillId="0" borderId="5" xfId="0" applyNumberFormat="1" applyFont="1" applyFill="1" applyBorder="1" applyAlignment="1" applyProtection="1">
      <alignment horizontal="center" vertical="top"/>
    </xf>
    <xf numFmtId="49" fontId="30" fillId="0" borderId="0" xfId="0" applyNumberFormat="1" applyFont="1" applyFill="1" applyBorder="1" applyAlignment="1" applyProtection="1">
      <alignment horizontal="center" vertical="top"/>
    </xf>
    <xf numFmtId="49" fontId="30" fillId="0" borderId="0" xfId="1" applyNumberFormat="1" applyFont="1" applyFill="1" applyBorder="1" applyAlignment="1" applyProtection="1">
      <alignment horizontal="center" vertical="top"/>
    </xf>
    <xf numFmtId="49" fontId="44" fillId="3" borderId="2" xfId="0" applyNumberFormat="1" applyFont="1" applyFill="1" applyBorder="1" applyAlignment="1" applyProtection="1">
      <alignment horizontal="centerContinuous" vertical="top"/>
    </xf>
    <xf numFmtId="0" fontId="45" fillId="3" borderId="2" xfId="0" applyFont="1" applyFill="1" applyBorder="1" applyAlignment="1" applyProtection="1">
      <alignment horizontal="justify" vertical="top"/>
    </xf>
    <xf numFmtId="0" fontId="46" fillId="3" borderId="2" xfId="0" applyNumberFormat="1" applyFont="1" applyFill="1" applyBorder="1" applyAlignment="1" applyProtection="1">
      <alignment horizontal="center"/>
    </xf>
    <xf numFmtId="164" fontId="46" fillId="3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49" fontId="9" fillId="0" borderId="2" xfId="0" applyNumberFormat="1" applyFont="1" applyBorder="1" applyAlignment="1" applyProtection="1">
      <alignment horizontal="center" vertical="top"/>
    </xf>
    <xf numFmtId="0" fontId="9" fillId="0" borderId="2" xfId="0" applyFont="1" applyBorder="1" applyAlignment="1" applyProtection="1">
      <alignment horizontal="justify" vertical="top"/>
    </xf>
    <xf numFmtId="0" fontId="3" fillId="0" borderId="2" xfId="0" applyNumberFormat="1" applyFont="1" applyBorder="1" applyAlignment="1" applyProtection="1">
      <alignment horizontal="center"/>
    </xf>
    <xf numFmtId="4" fontId="9" fillId="0" borderId="2" xfId="0" applyNumberFormat="1" applyFont="1" applyFill="1" applyBorder="1" applyAlignment="1" applyProtection="1">
      <alignment horizontal="center"/>
    </xf>
    <xf numFmtId="4" fontId="3" fillId="0" borderId="2" xfId="0" applyNumberFormat="1" applyFont="1" applyFill="1" applyBorder="1" applyAlignment="1" applyProtection="1">
      <alignment horizontal="right"/>
    </xf>
    <xf numFmtId="166" fontId="9" fillId="0" borderId="2" xfId="0" applyNumberFormat="1" applyFont="1" applyFill="1" applyBorder="1" applyAlignment="1" applyProtection="1">
      <alignment horizontal="right"/>
    </xf>
    <xf numFmtId="4" fontId="9" fillId="0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center" vertical="top"/>
    </xf>
    <xf numFmtId="0" fontId="3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right"/>
    </xf>
    <xf numFmtId="166" fontId="9" fillId="0" borderId="0" xfId="0" applyNumberFormat="1" applyFont="1" applyFill="1" applyBorder="1" applyAlignment="1" applyProtection="1">
      <alignment horizontal="right"/>
    </xf>
    <xf numFmtId="0" fontId="47" fillId="2" borderId="6" xfId="3" applyFont="1" applyFill="1" applyBorder="1" applyAlignment="1" applyProtection="1">
      <alignment horizontal="justify" vertical="center" wrapText="1"/>
    </xf>
    <xf numFmtId="0" fontId="48" fillId="2" borderId="7" xfId="3" applyFont="1" applyFill="1" applyBorder="1" applyAlignment="1" applyProtection="1">
      <alignment horizontal="center" wrapText="1"/>
    </xf>
    <xf numFmtId="0" fontId="49" fillId="2" borderId="7" xfId="3" applyFont="1" applyFill="1" applyBorder="1" applyAlignment="1" applyProtection="1">
      <alignment horizontal="center" vertical="center" wrapText="1"/>
    </xf>
    <xf numFmtId="0" fontId="49" fillId="2" borderId="7" xfId="3" applyFont="1" applyFill="1" applyBorder="1" applyAlignment="1" applyProtection="1">
      <alignment horizontal="right" wrapText="1"/>
    </xf>
    <xf numFmtId="166" fontId="3" fillId="2" borderId="8" xfId="3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/>
    </xf>
    <xf numFmtId="0" fontId="42" fillId="0" borderId="0" xfId="0" applyFont="1" applyProtection="1"/>
    <xf numFmtId="0" fontId="14" fillId="0" borderId="0" xfId="0" applyFont="1" applyProtection="1"/>
    <xf numFmtId="0" fontId="23" fillId="0" borderId="0" xfId="0" applyFont="1" applyAlignment="1" applyProtection="1"/>
    <xf numFmtId="0" fontId="22" fillId="0" borderId="0" xfId="0" applyFont="1" applyProtection="1"/>
    <xf numFmtId="0" fontId="22" fillId="0" borderId="0" xfId="0" applyFont="1" applyFill="1" applyProtection="1"/>
    <xf numFmtId="164" fontId="22" fillId="0" borderId="0" xfId="0" applyNumberFormat="1" applyFont="1" applyFill="1" applyProtection="1"/>
    <xf numFmtId="0" fontId="0" fillId="0" borderId="0" xfId="0" applyProtection="1"/>
    <xf numFmtId="49" fontId="43" fillId="0" borderId="0" xfId="0" applyNumberFormat="1" applyFont="1" applyAlignment="1" applyProtection="1">
      <alignment horizontal="justify" vertical="top"/>
    </xf>
    <xf numFmtId="49" fontId="9" fillId="0" borderId="0" xfId="0" applyNumberFormat="1" applyFont="1" applyAlignment="1" applyProtection="1">
      <alignment horizontal="left" vertical="top"/>
    </xf>
    <xf numFmtId="0" fontId="6" fillId="0" borderId="0" xfId="0" applyFont="1" applyProtection="1"/>
    <xf numFmtId="49" fontId="29" fillId="0" borderId="0" xfId="0" applyNumberFormat="1" applyFont="1" applyAlignment="1" applyProtection="1">
      <alignment horizontal="justify" vertical="top"/>
    </xf>
    <xf numFmtId="4" fontId="13" fillId="0" borderId="0" xfId="0" applyNumberFormat="1" applyFont="1" applyFill="1" applyAlignment="1" applyProtection="1">
      <alignment horizontal="justify" vertical="top"/>
    </xf>
    <xf numFmtId="164" fontId="29" fillId="0" borderId="0" xfId="0" applyNumberFormat="1" applyFont="1" applyFill="1" applyAlignment="1" applyProtection="1">
      <alignment horizontal="justify" vertical="top"/>
    </xf>
    <xf numFmtId="0" fontId="48" fillId="0" borderId="0" xfId="0" applyFont="1" applyAlignment="1" applyProtection="1">
      <alignment horizontal="left" vertical="center" indent="6"/>
    </xf>
    <xf numFmtId="49" fontId="29" fillId="0" borderId="0" xfId="0" applyNumberFormat="1" applyFont="1" applyAlignment="1" applyProtection="1">
      <alignment horizontal="left" vertical="top"/>
    </xf>
    <xf numFmtId="4" fontId="13" fillId="0" borderId="0" xfId="0" applyNumberFormat="1" applyFont="1" applyFill="1" applyAlignment="1" applyProtection="1">
      <alignment horizontal="left" vertical="top"/>
    </xf>
    <xf numFmtId="49" fontId="29" fillId="0" borderId="0" xfId="0" applyNumberFormat="1" applyFont="1" applyFill="1" applyAlignment="1" applyProtection="1">
      <alignment horizontal="left" vertical="top"/>
    </xf>
    <xf numFmtId="0" fontId="49" fillId="0" borderId="0" xfId="0" applyFont="1" applyAlignment="1" applyProtection="1">
      <alignment horizontal="left" vertical="center" indent="6"/>
    </xf>
    <xf numFmtId="49" fontId="29" fillId="2" borderId="0" xfId="0" applyNumberFormat="1" applyFont="1" applyFill="1" applyAlignment="1" applyProtection="1">
      <alignment horizontal="left" vertical="top"/>
    </xf>
    <xf numFmtId="4" fontId="29" fillId="2" borderId="0" xfId="0" applyNumberFormat="1" applyFont="1" applyFill="1" applyAlignment="1" applyProtection="1">
      <alignment horizontal="left" vertical="top"/>
    </xf>
    <xf numFmtId="49" fontId="29" fillId="0" borderId="0" xfId="0" applyNumberFormat="1" applyFont="1" applyAlignment="1" applyProtection="1">
      <alignment horizontal="center" vertical="top"/>
    </xf>
    <xf numFmtId="49" fontId="43" fillId="0" borderId="0" xfId="0" applyNumberFormat="1" applyFont="1" applyAlignment="1" applyProtection="1">
      <alignment horizontal="center" vertical="top"/>
    </xf>
    <xf numFmtId="4" fontId="13" fillId="0" borderId="0" xfId="0" applyNumberFormat="1" applyFont="1" applyFill="1" applyAlignment="1" applyProtection="1">
      <alignment horizontal="center" vertical="top"/>
    </xf>
    <xf numFmtId="164" fontId="29" fillId="0" borderId="0" xfId="0" applyNumberFormat="1" applyFont="1" applyFill="1" applyAlignment="1" applyProtection="1">
      <alignment horizontal="center" vertical="top"/>
    </xf>
    <xf numFmtId="49" fontId="43" fillId="0" borderId="0" xfId="0" applyNumberFormat="1" applyFont="1" applyAlignment="1" applyProtection="1">
      <alignment horizontal="justify" vertical="justify"/>
    </xf>
    <xf numFmtId="49" fontId="9" fillId="0" borderId="0" xfId="0" applyNumberFormat="1" applyFont="1" applyAlignment="1" applyProtection="1">
      <alignment horizontal="justify" vertical="justify"/>
    </xf>
    <xf numFmtId="49" fontId="9" fillId="0" borderId="0" xfId="0" applyNumberFormat="1" applyFont="1" applyAlignment="1" applyProtection="1">
      <alignment horizontal="justify" vertical="top"/>
    </xf>
    <xf numFmtId="0" fontId="1" fillId="0" borderId="0" xfId="0" applyFont="1" applyAlignment="1" applyProtection="1">
      <alignment horizontal="left" indent="9"/>
    </xf>
    <xf numFmtId="0" fontId="0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Fill="1" applyProtection="1"/>
    <xf numFmtId="164" fontId="8" fillId="0" borderId="0" xfId="0" applyNumberFormat="1" applyFont="1" applyFill="1" applyProtection="1"/>
    <xf numFmtId="0" fontId="2" fillId="2" borderId="0" xfId="0" applyFont="1" applyFill="1" applyAlignment="1" applyProtection="1"/>
    <xf numFmtId="0" fontId="8" fillId="2" borderId="0" xfId="0" applyFont="1" applyFill="1" applyProtection="1"/>
    <xf numFmtId="164" fontId="8" fillId="2" borderId="0" xfId="0" applyNumberFormat="1" applyFont="1" applyFill="1" applyProtection="1"/>
    <xf numFmtId="0" fontId="2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justify"/>
    </xf>
    <xf numFmtId="0" fontId="21" fillId="0" borderId="0" xfId="0" applyFont="1" applyAlignment="1" applyProtection="1"/>
    <xf numFmtId="0" fontId="9" fillId="0" borderId="0" xfId="0" applyFont="1" applyAlignment="1" applyProtection="1">
      <alignment horizontal="left" vertical="center" wrapText="1"/>
    </xf>
    <xf numFmtId="0" fontId="42" fillId="0" borderId="0" xfId="0" applyFont="1" applyFill="1" applyBorder="1" applyProtection="1"/>
    <xf numFmtId="0" fontId="15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2" fontId="24" fillId="0" borderId="0" xfId="0" applyNumberFormat="1" applyFont="1" applyFill="1" applyBorder="1" applyProtection="1"/>
    <xf numFmtId="164" fontId="24" fillId="0" borderId="0" xfId="0" applyNumberFormat="1" applyFont="1" applyFill="1" applyBorder="1" applyProtection="1"/>
    <xf numFmtId="2" fontId="22" fillId="0" borderId="0" xfId="0" applyNumberFormat="1" applyFont="1" applyProtection="1"/>
    <xf numFmtId="2" fontId="22" fillId="0" borderId="0" xfId="0" applyNumberFormat="1" applyFont="1" applyFill="1" applyProtection="1"/>
    <xf numFmtId="0" fontId="16" fillId="0" borderId="0" xfId="0" applyFont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right"/>
    </xf>
    <xf numFmtId="4" fontId="11" fillId="0" borderId="0" xfId="0" applyNumberFormat="1" applyFont="1" applyFill="1" applyBorder="1" applyProtection="1"/>
    <xf numFmtId="49" fontId="42" fillId="0" borderId="0" xfId="0" applyNumberFormat="1" applyFont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Border="1" applyProtection="1"/>
    <xf numFmtId="49" fontId="9" fillId="0" borderId="0" xfId="0" applyNumberFormat="1" applyFont="1" applyAlignment="1" applyProtection="1">
      <alignment horizontal="center" vertical="top"/>
    </xf>
    <xf numFmtId="4" fontId="22" fillId="0" borderId="0" xfId="0" applyNumberFormat="1" applyFont="1" applyFill="1" applyProtection="1"/>
    <xf numFmtId="0" fontId="3" fillId="0" borderId="0" xfId="0" applyFont="1" applyFill="1" applyAlignment="1" applyProtection="1">
      <alignment horizontal="left" vertical="top" wrapText="1"/>
    </xf>
    <xf numFmtId="2" fontId="6" fillId="0" borderId="0" xfId="0" applyNumberFormat="1" applyFont="1" applyFill="1" applyProtection="1"/>
    <xf numFmtId="4" fontId="33" fillId="0" borderId="0" xfId="0" applyNumberFormat="1" applyFont="1" applyBorder="1" applyProtection="1"/>
    <xf numFmtId="164" fontId="51" fillId="0" borderId="0" xfId="0" applyNumberFormat="1" applyFont="1" applyBorder="1" applyProtection="1"/>
    <xf numFmtId="0" fontId="6" fillId="0" borderId="0" xfId="0" applyFont="1" applyFill="1" applyBorder="1" applyProtection="1"/>
    <xf numFmtId="0" fontId="11" fillId="0" borderId="0" xfId="0" applyFont="1" applyProtection="1"/>
    <xf numFmtId="1" fontId="11" fillId="0" borderId="0" xfId="0" applyNumberFormat="1" applyFont="1" applyProtection="1"/>
    <xf numFmtId="0" fontId="10" fillId="0" borderId="0" xfId="0" applyFont="1" applyFill="1" applyProtection="1"/>
    <xf numFmtId="0" fontId="42" fillId="0" borderId="0" xfId="0" applyFont="1" applyFill="1" applyProtection="1"/>
    <xf numFmtId="0" fontId="15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24" fillId="0" borderId="0" xfId="0" applyFont="1" applyFill="1" applyProtection="1"/>
    <xf numFmtId="164" fontId="24" fillId="0" borderId="0" xfId="0" applyNumberFormat="1" applyFont="1" applyFill="1" applyProtection="1"/>
    <xf numFmtId="0" fontId="0" fillId="0" borderId="0" xfId="0" applyFill="1" applyProtection="1"/>
    <xf numFmtId="49" fontId="42" fillId="0" borderId="0" xfId="0" applyNumberFormat="1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left" vertical="top" wrapText="1"/>
    </xf>
    <xf numFmtId="4" fontId="22" fillId="0" borderId="0" xfId="0" applyNumberFormat="1" applyFont="1" applyProtection="1"/>
    <xf numFmtId="0" fontId="16" fillId="0" borderId="0" xfId="0" applyFont="1" applyAlignment="1" applyProtection="1">
      <alignment horizontal="justify"/>
    </xf>
    <xf numFmtId="0" fontId="3" fillId="0" borderId="0" xfId="0" applyFont="1" applyBorder="1" applyAlignment="1" applyProtection="1">
      <alignment horizontal="right"/>
    </xf>
    <xf numFmtId="4" fontId="3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right"/>
    </xf>
    <xf numFmtId="0" fontId="16" fillId="0" borderId="0" xfId="0" applyFont="1" applyBorder="1" applyAlignment="1" applyProtection="1">
      <alignment horizontal="justify"/>
    </xf>
    <xf numFmtId="0" fontId="21" fillId="0" borderId="0" xfId="0" applyFont="1" applyBorder="1" applyAlignment="1" applyProtection="1">
      <alignment horizontal="center"/>
    </xf>
    <xf numFmtId="4" fontId="22" fillId="0" borderId="0" xfId="0" applyNumberFormat="1" applyFont="1" applyBorder="1" applyProtection="1"/>
    <xf numFmtId="2" fontId="22" fillId="0" borderId="0" xfId="0" applyNumberFormat="1" applyFont="1" applyFill="1" applyBorder="1" applyProtection="1"/>
    <xf numFmtId="0" fontId="0" fillId="0" borderId="0" xfId="0" applyAlignment="1" applyProtection="1">
      <alignment horizontal="center"/>
    </xf>
    <xf numFmtId="4" fontId="8" fillId="0" borderId="0" xfId="0" applyNumberFormat="1" applyFont="1" applyProtection="1"/>
    <xf numFmtId="2" fontId="8" fillId="0" borderId="0" xfId="0" applyNumberFormat="1" applyFont="1" applyFill="1" applyProtection="1"/>
    <xf numFmtId="0" fontId="16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4" fontId="5" fillId="0" borderId="0" xfId="0" applyNumberFormat="1" applyFont="1" applyFill="1" applyBorder="1" applyAlignment="1" applyProtection="1"/>
    <xf numFmtId="49" fontId="30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49" fontId="16" fillId="0" borderId="0" xfId="0" applyNumberFormat="1" applyFont="1" applyAlignment="1" applyProtection="1">
      <alignment wrapText="1"/>
    </xf>
    <xf numFmtId="0" fontId="6" fillId="0" borderId="0" xfId="0" applyFont="1" applyFill="1" applyProtection="1"/>
    <xf numFmtId="49" fontId="50" fillId="0" borderId="0" xfId="0" applyNumberFormat="1" applyFont="1" applyBorder="1" applyAlignment="1" applyProtection="1">
      <alignment horizontal="center" vertical="top"/>
    </xf>
    <xf numFmtId="0" fontId="53" fillId="0" borderId="0" xfId="0" applyFont="1" applyAlignment="1" applyProtection="1">
      <alignment horizontal="left" vertical="top" wrapText="1"/>
    </xf>
    <xf numFmtId="0" fontId="54" fillId="0" borderId="0" xfId="0" applyFont="1" applyAlignment="1" applyProtection="1">
      <alignment horizontal="left" vertical="top" wrapText="1"/>
    </xf>
    <xf numFmtId="164" fontId="8" fillId="0" borderId="0" xfId="0" applyNumberFormat="1" applyFont="1" applyProtection="1"/>
    <xf numFmtId="0" fontId="5" fillId="0" borderId="0" xfId="0" applyNumberFormat="1" applyFont="1" applyBorder="1" applyAlignment="1" applyProtection="1">
      <alignment horizontal="justify" vertical="top" wrapText="1"/>
    </xf>
    <xf numFmtId="0" fontId="13" fillId="0" borderId="0" xfId="0" applyFont="1" applyBorder="1" applyProtection="1"/>
    <xf numFmtId="49" fontId="12" fillId="0" borderId="0" xfId="0" applyNumberFormat="1" applyFont="1" applyAlignment="1" applyProtection="1">
      <alignment horizontal="center" vertical="top"/>
    </xf>
    <xf numFmtId="4" fontId="9" fillId="0" borderId="0" xfId="0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16" fillId="0" borderId="0" xfId="0" applyFont="1" applyAlignment="1" applyProtection="1">
      <alignment wrapText="1"/>
    </xf>
    <xf numFmtId="49" fontId="9" fillId="0" borderId="0" xfId="0" applyNumberFormat="1" applyFont="1" applyFill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6" fillId="0" borderId="0" xfId="2" applyFont="1" applyBorder="1" applyProtection="1"/>
    <xf numFmtId="0" fontId="54" fillId="0" borderId="0" xfId="0" applyFont="1" applyFill="1" applyBorder="1" applyAlignment="1" applyProtection="1">
      <alignment horizontal="center"/>
    </xf>
    <xf numFmtId="4" fontId="51" fillId="0" borderId="0" xfId="0" applyNumberFormat="1" applyFont="1" applyFill="1" applyBorder="1" applyProtection="1"/>
    <xf numFmtId="0" fontId="51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4" fontId="10" fillId="0" borderId="0" xfId="0" applyNumberFormat="1" applyFont="1" applyFill="1" applyBorder="1" applyProtection="1"/>
    <xf numFmtId="4" fontId="51" fillId="0" borderId="0" xfId="0" applyNumberFormat="1" applyFont="1" applyBorder="1" applyProtection="1"/>
    <xf numFmtId="164" fontId="51" fillId="0" borderId="0" xfId="0" applyNumberFormat="1" applyFont="1" applyFill="1" applyBorder="1" applyProtection="1"/>
    <xf numFmtId="49" fontId="19" fillId="0" borderId="0" xfId="0" applyNumberFormat="1" applyFont="1" applyFill="1" applyBorder="1" applyAlignment="1" applyProtection="1">
      <alignment horizontal="center" vertical="top"/>
    </xf>
    <xf numFmtId="49" fontId="50" fillId="0" borderId="2" xfId="0" applyNumberFormat="1" applyFont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right"/>
    </xf>
    <xf numFmtId="0" fontId="9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right"/>
    </xf>
    <xf numFmtId="164" fontId="9" fillId="0" borderId="2" xfId="0" applyNumberFormat="1" applyFont="1" applyFill="1" applyBorder="1" applyProtection="1"/>
    <xf numFmtId="0" fontId="9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Protection="1"/>
    <xf numFmtId="0" fontId="16" fillId="0" borderId="0" xfId="0" applyFont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horizontal="right"/>
    </xf>
    <xf numFmtId="49" fontId="14" fillId="0" borderId="0" xfId="0" applyNumberFormat="1" applyFont="1" applyAlignment="1" applyProtection="1">
      <alignment horizontal="left" indent="1"/>
    </xf>
    <xf numFmtId="49" fontId="30" fillId="0" borderId="0" xfId="0" applyNumberFormat="1" applyFont="1" applyAlignment="1" applyProtection="1">
      <alignment horizontal="centerContinuous" vertical="top"/>
    </xf>
    <xf numFmtId="0" fontId="4" fillId="0" borderId="0" xfId="0" applyNumberFormat="1" applyFont="1" applyAlignment="1" applyProtection="1">
      <alignment horizontal="justify" vertical="top" wrapText="1"/>
    </xf>
    <xf numFmtId="0" fontId="0" fillId="0" borderId="0" xfId="0" applyAlignment="1" applyProtection="1"/>
    <xf numFmtId="49" fontId="30" fillId="0" borderId="0" xfId="0" applyNumberFormat="1" applyFont="1" applyAlignment="1" applyProtection="1">
      <alignment horizontal="center" vertical="top"/>
    </xf>
    <xf numFmtId="0" fontId="9" fillId="0" borderId="0" xfId="0" applyFont="1" applyBorder="1" applyAlignment="1" applyProtection="1">
      <alignment horizontal="left" wrapText="1"/>
    </xf>
    <xf numFmtId="4" fontId="3" fillId="0" borderId="0" xfId="0" applyNumberFormat="1" applyFont="1" applyFill="1" applyBorder="1" applyProtection="1"/>
    <xf numFmtId="0" fontId="3" fillId="0" borderId="0" xfId="0" applyFont="1" applyProtection="1"/>
    <xf numFmtId="49" fontId="3" fillId="0" borderId="0" xfId="0" applyNumberFormat="1" applyFont="1" applyProtection="1"/>
    <xf numFmtId="0" fontId="27" fillId="0" borderId="0" xfId="0" applyFont="1" applyFill="1" applyBorder="1" applyAlignment="1" applyProtection="1">
      <alignment horizontal="right" vertical="top"/>
    </xf>
    <xf numFmtId="164" fontId="28" fillId="0" borderId="0" xfId="0" applyNumberFormat="1" applyFont="1" applyFill="1" applyBorder="1" applyAlignment="1" applyProtection="1">
      <alignment horizontal="right"/>
    </xf>
    <xf numFmtId="165" fontId="26" fillId="0" borderId="0" xfId="0" applyNumberFormat="1" applyFont="1" applyFill="1" applyBorder="1" applyAlignment="1" applyProtection="1">
      <alignment horizontal="right"/>
    </xf>
    <xf numFmtId="4" fontId="19" fillId="0" borderId="0" xfId="0" applyNumberFormat="1" applyFont="1" applyFill="1" applyBorder="1" applyAlignment="1" applyProtection="1">
      <alignment horizontal="justify" vertical="top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/>
    <xf numFmtId="0" fontId="30" fillId="0" borderId="0" xfId="0" applyFont="1" applyAlignment="1" applyProtection="1">
      <alignment horizontal="center" vertical="top"/>
    </xf>
    <xf numFmtId="49" fontId="14" fillId="0" borderId="0" xfId="0" applyNumberFormat="1" applyFont="1" applyBorder="1" applyAlignment="1" applyProtection="1">
      <alignment horizontal="left" indent="1"/>
    </xf>
    <xf numFmtId="2" fontId="22" fillId="0" borderId="0" xfId="0" applyNumberFormat="1" applyFont="1" applyBorder="1" applyProtection="1"/>
    <xf numFmtId="164" fontId="22" fillId="0" borderId="0" xfId="0" applyNumberFormat="1" applyFont="1" applyFill="1" applyBorder="1" applyProtection="1"/>
    <xf numFmtId="0" fontId="8" fillId="0" borderId="0" xfId="0" applyFont="1" applyAlignment="1" applyProtection="1"/>
    <xf numFmtId="0" fontId="14" fillId="0" borderId="0" xfId="0" applyFont="1" applyBorder="1" applyProtection="1"/>
    <xf numFmtId="0" fontId="20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56" fillId="0" borderId="0" xfId="0" applyFont="1" applyProtection="1"/>
    <xf numFmtId="0" fontId="16" fillId="0" borderId="0" xfId="0" applyFont="1" applyFill="1" applyAlignment="1" applyProtection="1">
      <alignment horizontal="left" vertical="top" wrapText="1"/>
    </xf>
    <xf numFmtId="0" fontId="0" fillId="0" borderId="0" xfId="0" applyBorder="1" applyProtection="1"/>
    <xf numFmtId="0" fontId="41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0" fillId="0" borderId="0" xfId="0" applyAlignment="1" applyProtection="1"/>
    <xf numFmtId="0" fontId="29" fillId="2" borderId="0" xfId="0" applyNumberFormat="1" applyFont="1" applyFill="1" applyAlignment="1" applyProtection="1">
      <alignment horizontal="left" vertical="center"/>
    </xf>
    <xf numFmtId="0" fontId="30" fillId="2" borderId="0" xfId="0" applyNumberFormat="1" applyFont="1" applyFill="1" applyAlignment="1" applyProtection="1">
      <alignment horizontal="left" vertical="center"/>
    </xf>
    <xf numFmtId="166" fontId="3" fillId="4" borderId="1" xfId="0" applyNumberFormat="1" applyFont="1" applyFill="1" applyBorder="1" applyAlignment="1" applyProtection="1">
      <alignment horizontal="left"/>
      <protection locked="0"/>
    </xf>
    <xf numFmtId="0" fontId="40" fillId="0" borderId="5" xfId="2" applyFont="1" applyBorder="1" applyAlignment="1" applyProtection="1">
      <alignment horizontal="left"/>
    </xf>
  </cellXfs>
  <cellStyles count="4">
    <cellStyle name="Normalno" xfId="0" builtinId="0"/>
    <cellStyle name="Normalno 10 2" xfId="1"/>
    <cellStyle name="Normalno 2 2" xfId="2"/>
    <cellStyle name="Normalno 8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123825</xdr:rowOff>
    </xdr:from>
    <xdr:to>
      <xdr:col>5</xdr:col>
      <xdr:colOff>371475</xdr:colOff>
      <xdr:row>8</xdr:row>
      <xdr:rowOff>118213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3225" y="123825"/>
          <a:ext cx="2228850" cy="1518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483"/>
  <sheetViews>
    <sheetView showZeros="0" tabSelected="1" view="pageBreakPreview" topLeftCell="A44" zoomScale="85" zoomScaleNormal="115" zoomScaleSheetLayoutView="85" workbookViewId="0">
      <selection activeCell="E88" sqref="E88"/>
    </sheetView>
  </sheetViews>
  <sheetFormatPr defaultColWidth="8.85546875" defaultRowHeight="15" x14ac:dyDescent="0.25"/>
  <cols>
    <col min="1" max="1" width="6.42578125" style="63" customWidth="1"/>
    <col min="2" max="2" width="32.28515625" style="64" customWidth="1"/>
    <col min="3" max="3" width="8.7109375" style="98" customWidth="1"/>
    <col min="4" max="4" width="10.5703125" style="66" customWidth="1"/>
    <col min="5" max="5" width="12.28515625" style="67" customWidth="1"/>
    <col min="6" max="6" width="13.5703125" style="68" customWidth="1"/>
    <col min="7" max="16384" width="8.85546875" style="69"/>
  </cols>
  <sheetData>
    <row r="1" spans="1:7" x14ac:dyDescent="0.25">
      <c r="C1" s="65"/>
    </row>
    <row r="2" spans="1:7" x14ac:dyDescent="0.25">
      <c r="C2" s="65"/>
    </row>
    <row r="3" spans="1:7" x14ac:dyDescent="0.25">
      <c r="C3" s="65"/>
    </row>
    <row r="4" spans="1:7" x14ac:dyDescent="0.25">
      <c r="C4" s="65"/>
    </row>
    <row r="5" spans="1:7" x14ac:dyDescent="0.25">
      <c r="C5" s="65"/>
    </row>
    <row r="6" spans="1:7" x14ac:dyDescent="0.25">
      <c r="C6" s="65"/>
    </row>
    <row r="7" spans="1:7" x14ac:dyDescent="0.25">
      <c r="C7" s="65"/>
    </row>
    <row r="8" spans="1:7" x14ac:dyDescent="0.25">
      <c r="C8" s="65"/>
    </row>
    <row r="11" spans="1:7" s="72" customFormat="1" x14ac:dyDescent="0.2">
      <c r="A11" s="70"/>
      <c r="B11" s="71" t="s">
        <v>21</v>
      </c>
      <c r="C11" s="220" t="s">
        <v>80</v>
      </c>
      <c r="D11" s="220"/>
      <c r="E11" s="220"/>
      <c r="F11" s="220"/>
    </row>
    <row r="12" spans="1:7" s="72" customFormat="1" x14ac:dyDescent="0.2">
      <c r="A12" s="70"/>
      <c r="B12" s="71"/>
      <c r="C12" s="221" t="s">
        <v>81</v>
      </c>
      <c r="D12" s="221"/>
      <c r="E12" s="221"/>
      <c r="F12" s="221"/>
    </row>
    <row r="13" spans="1:7" s="72" customFormat="1" x14ac:dyDescent="0.2">
      <c r="A13" s="70"/>
      <c r="B13" s="71"/>
      <c r="C13" s="221" t="s">
        <v>19</v>
      </c>
      <c r="D13" s="221"/>
      <c r="E13" s="221"/>
      <c r="F13" s="221"/>
    </row>
    <row r="14" spans="1:7" s="72" customFormat="1" ht="16.5" x14ac:dyDescent="0.2">
      <c r="A14" s="70"/>
      <c r="B14" s="71"/>
      <c r="C14" s="73"/>
      <c r="D14" s="73"/>
      <c r="E14" s="74"/>
      <c r="F14" s="75"/>
      <c r="G14" s="76"/>
    </row>
    <row r="15" spans="1:7" s="72" customFormat="1" ht="15.75" customHeight="1" x14ac:dyDescent="0.2">
      <c r="A15" s="70"/>
      <c r="B15" s="71" t="s">
        <v>1</v>
      </c>
      <c r="C15" s="220" t="s">
        <v>85</v>
      </c>
      <c r="D15" s="220"/>
      <c r="E15" s="220"/>
      <c r="F15" s="220"/>
      <c r="G15" s="76"/>
    </row>
    <row r="16" spans="1:7" s="72" customFormat="1" x14ac:dyDescent="0.2">
      <c r="A16" s="70"/>
      <c r="B16" s="71"/>
      <c r="C16" s="77"/>
      <c r="D16" s="77"/>
      <c r="E16" s="78"/>
      <c r="F16" s="79"/>
    </row>
    <row r="17" spans="1:8" s="72" customFormat="1" x14ac:dyDescent="0.2">
      <c r="A17" s="70"/>
      <c r="B17" s="71" t="s">
        <v>16</v>
      </c>
      <c r="C17" s="220" t="s">
        <v>84</v>
      </c>
      <c r="D17" s="220"/>
      <c r="E17" s="220"/>
      <c r="F17" s="220"/>
    </row>
    <row r="18" spans="1:8" s="72" customFormat="1" ht="16.5" x14ac:dyDescent="0.2">
      <c r="A18" s="70"/>
      <c r="B18" s="71"/>
      <c r="C18" s="220" t="s">
        <v>82</v>
      </c>
      <c r="D18" s="220"/>
      <c r="E18" s="220"/>
      <c r="F18" s="220"/>
      <c r="H18" s="80"/>
    </row>
    <row r="19" spans="1:8" s="72" customFormat="1" ht="16.5" x14ac:dyDescent="0.2">
      <c r="A19" s="70"/>
      <c r="B19" s="71"/>
      <c r="C19" s="81" t="s">
        <v>83</v>
      </c>
      <c r="D19" s="81"/>
      <c r="E19" s="82"/>
      <c r="F19" s="81"/>
      <c r="H19" s="76"/>
    </row>
    <row r="20" spans="1:8" s="72" customFormat="1" x14ac:dyDescent="0.2">
      <c r="A20" s="70"/>
      <c r="B20" s="71"/>
      <c r="C20" s="83"/>
      <c r="D20" s="83"/>
      <c r="E20" s="83"/>
      <c r="F20" s="83"/>
    </row>
    <row r="21" spans="1:8" s="72" customFormat="1" x14ac:dyDescent="0.2">
      <c r="A21" s="84"/>
      <c r="B21" s="71"/>
      <c r="C21" s="83"/>
      <c r="D21" s="83"/>
      <c r="E21" s="85"/>
      <c r="F21" s="86"/>
    </row>
    <row r="22" spans="1:8" s="72" customFormat="1" x14ac:dyDescent="0.2">
      <c r="A22" s="84"/>
      <c r="B22" s="71" t="s">
        <v>17</v>
      </c>
      <c r="C22" s="220" t="s">
        <v>0</v>
      </c>
      <c r="D22" s="220"/>
      <c r="E22" s="220"/>
      <c r="F22" s="220"/>
    </row>
    <row r="23" spans="1:8" s="72" customFormat="1" x14ac:dyDescent="0.2">
      <c r="A23" s="87"/>
      <c r="B23" s="88"/>
      <c r="C23" s="221" t="s">
        <v>33</v>
      </c>
      <c r="D23" s="221"/>
      <c r="E23" s="221"/>
      <c r="F23" s="221"/>
    </row>
    <row r="24" spans="1:8" s="72" customFormat="1" x14ac:dyDescent="0.2">
      <c r="A24" s="70"/>
      <c r="B24" s="89"/>
      <c r="C24" s="65"/>
      <c r="D24" s="66"/>
      <c r="E24" s="67"/>
      <c r="F24" s="68"/>
    </row>
    <row r="25" spans="1:8" s="72" customFormat="1" x14ac:dyDescent="0.2">
      <c r="A25" s="70"/>
      <c r="B25" s="89"/>
      <c r="C25" s="65"/>
      <c r="D25" s="66"/>
      <c r="E25" s="67"/>
      <c r="F25" s="68"/>
    </row>
    <row r="26" spans="1:8" s="72" customFormat="1" x14ac:dyDescent="0.2">
      <c r="A26" s="84"/>
      <c r="B26" s="71" t="s">
        <v>2</v>
      </c>
      <c r="C26" s="220" t="s">
        <v>140</v>
      </c>
      <c r="D26" s="220"/>
      <c r="E26" s="220"/>
      <c r="F26" s="220"/>
    </row>
    <row r="27" spans="1:8" x14ac:dyDescent="0.25">
      <c r="A27" s="90"/>
      <c r="C27" s="91"/>
      <c r="D27" s="92"/>
      <c r="E27" s="93"/>
      <c r="F27" s="94"/>
    </row>
    <row r="28" spans="1:8" x14ac:dyDescent="0.25">
      <c r="A28" s="90"/>
      <c r="B28" s="71" t="s">
        <v>20</v>
      </c>
      <c r="C28" s="95" t="s">
        <v>3</v>
      </c>
      <c r="D28" s="96"/>
      <c r="E28" s="96"/>
      <c r="F28" s="97"/>
    </row>
    <row r="29" spans="1:8" x14ac:dyDescent="0.25">
      <c r="A29" s="90"/>
      <c r="B29" s="71"/>
    </row>
    <row r="30" spans="1:8" x14ac:dyDescent="0.25">
      <c r="A30" s="90"/>
      <c r="B30" s="71"/>
    </row>
    <row r="31" spans="1:8" x14ac:dyDescent="0.25">
      <c r="A31" s="90"/>
      <c r="B31" s="71"/>
    </row>
    <row r="32" spans="1:8" x14ac:dyDescent="0.25">
      <c r="A32" s="90"/>
      <c r="B32" s="71"/>
    </row>
    <row r="33" spans="1:6" x14ac:dyDescent="0.25">
      <c r="A33" s="90"/>
      <c r="B33" s="71"/>
      <c r="C33" s="95" t="s">
        <v>73</v>
      </c>
      <c r="D33" s="96"/>
      <c r="E33" s="96"/>
      <c r="F33" s="97"/>
    </row>
    <row r="34" spans="1:6" x14ac:dyDescent="0.25">
      <c r="A34" s="90"/>
      <c r="B34" s="71"/>
    </row>
    <row r="35" spans="1:6" x14ac:dyDescent="0.25">
      <c r="A35" s="90"/>
      <c r="B35" s="71"/>
    </row>
    <row r="36" spans="1:6" x14ac:dyDescent="0.25">
      <c r="A36" s="99"/>
      <c r="B36" s="71"/>
      <c r="C36" s="100"/>
    </row>
    <row r="37" spans="1:6" x14ac:dyDescent="0.25">
      <c r="C37" s="65"/>
    </row>
    <row r="38" spans="1:6" x14ac:dyDescent="0.25">
      <c r="B38" s="222" t="s">
        <v>148</v>
      </c>
      <c r="C38" s="222"/>
    </row>
    <row r="39" spans="1:6" x14ac:dyDescent="0.25">
      <c r="B39" s="32" t="s">
        <v>71</v>
      </c>
      <c r="C39" s="33"/>
    </row>
    <row r="40" spans="1:6" x14ac:dyDescent="0.25">
      <c r="B40" s="34"/>
      <c r="C40" s="35"/>
    </row>
    <row r="41" spans="1:6" x14ac:dyDescent="0.25">
      <c r="B41" s="222"/>
      <c r="C41" s="222"/>
    </row>
    <row r="42" spans="1:6" x14ac:dyDescent="0.25">
      <c r="B42" s="223" t="s">
        <v>72</v>
      </c>
      <c r="C42" s="223"/>
    </row>
    <row r="44" spans="1:6" x14ac:dyDescent="0.25">
      <c r="B44" s="101"/>
      <c r="D44" s="98"/>
      <c r="E44" s="98"/>
      <c r="F44" s="98"/>
    </row>
    <row r="45" spans="1:6" x14ac:dyDescent="0.25">
      <c r="B45" s="101"/>
      <c r="D45" s="98"/>
      <c r="E45" s="98"/>
      <c r="F45" s="98"/>
    </row>
    <row r="48" spans="1:6" ht="15" customHeight="1" x14ac:dyDescent="0.25">
      <c r="A48" s="218" t="s">
        <v>86</v>
      </c>
      <c r="B48" s="218"/>
      <c r="C48" s="218"/>
      <c r="D48" s="218"/>
      <c r="E48" s="218"/>
      <c r="F48" s="218"/>
    </row>
    <row r="49" spans="1:6" x14ac:dyDescent="0.25">
      <c r="A49" s="218"/>
      <c r="B49" s="218"/>
      <c r="C49" s="218"/>
      <c r="D49" s="218"/>
      <c r="E49" s="218"/>
      <c r="F49" s="218"/>
    </row>
    <row r="50" spans="1:6" x14ac:dyDescent="0.25">
      <c r="A50" s="218"/>
      <c r="B50" s="218"/>
      <c r="C50" s="218"/>
      <c r="D50" s="218"/>
      <c r="E50" s="218"/>
      <c r="F50" s="218"/>
    </row>
    <row r="51" spans="1:6" x14ac:dyDescent="0.25">
      <c r="A51" s="218"/>
      <c r="B51" s="218"/>
      <c r="C51" s="218"/>
      <c r="D51" s="218"/>
      <c r="E51" s="218"/>
      <c r="F51" s="218"/>
    </row>
    <row r="52" spans="1:6" x14ac:dyDescent="0.25">
      <c r="A52" s="218"/>
      <c r="B52" s="218"/>
      <c r="C52" s="218"/>
      <c r="D52" s="218"/>
      <c r="E52" s="218"/>
      <c r="F52" s="218"/>
    </row>
    <row r="53" spans="1:6" x14ac:dyDescent="0.25">
      <c r="A53" s="218"/>
      <c r="B53" s="218"/>
      <c r="C53" s="218"/>
      <c r="D53" s="218"/>
      <c r="E53" s="218"/>
      <c r="F53" s="218"/>
    </row>
    <row r="54" spans="1:6" x14ac:dyDescent="0.25">
      <c r="A54" s="218"/>
      <c r="B54" s="218"/>
      <c r="C54" s="218"/>
      <c r="D54" s="218"/>
      <c r="E54" s="218"/>
      <c r="F54" s="218"/>
    </row>
    <row r="55" spans="1:6" x14ac:dyDescent="0.25">
      <c r="A55" s="218"/>
      <c r="B55" s="218"/>
      <c r="C55" s="218"/>
      <c r="D55" s="218"/>
      <c r="E55" s="218"/>
      <c r="F55" s="218"/>
    </row>
    <row r="56" spans="1:6" x14ac:dyDescent="0.25">
      <c r="A56" s="218"/>
      <c r="B56" s="218"/>
      <c r="C56" s="218"/>
      <c r="D56" s="218"/>
      <c r="E56" s="218"/>
      <c r="F56" s="218"/>
    </row>
    <row r="57" spans="1:6" x14ac:dyDescent="0.25">
      <c r="A57" s="218"/>
      <c r="B57" s="218"/>
      <c r="C57" s="218"/>
      <c r="D57" s="218"/>
      <c r="E57" s="218"/>
      <c r="F57" s="218"/>
    </row>
    <row r="58" spans="1:6" x14ac:dyDescent="0.25">
      <c r="A58" s="218"/>
      <c r="B58" s="218"/>
      <c r="C58" s="218"/>
      <c r="D58" s="218"/>
      <c r="E58" s="218"/>
      <c r="F58" s="218"/>
    </row>
    <row r="59" spans="1:6" x14ac:dyDescent="0.25">
      <c r="A59" s="218"/>
      <c r="B59" s="218"/>
      <c r="C59" s="218"/>
      <c r="D59" s="218"/>
      <c r="E59" s="218"/>
      <c r="F59" s="218"/>
    </row>
    <row r="60" spans="1:6" x14ac:dyDescent="0.25">
      <c r="A60" s="218"/>
      <c r="B60" s="218"/>
      <c r="C60" s="218"/>
      <c r="D60" s="218"/>
      <c r="E60" s="218"/>
      <c r="F60" s="218"/>
    </row>
    <row r="61" spans="1:6" x14ac:dyDescent="0.25">
      <c r="A61" s="218"/>
      <c r="B61" s="218"/>
      <c r="C61" s="218"/>
      <c r="D61" s="218"/>
      <c r="E61" s="218"/>
      <c r="F61" s="218"/>
    </row>
    <row r="62" spans="1:6" x14ac:dyDescent="0.25">
      <c r="A62" s="218"/>
      <c r="B62" s="218"/>
      <c r="C62" s="218"/>
      <c r="D62" s="218"/>
      <c r="E62" s="218"/>
      <c r="F62" s="218"/>
    </row>
    <row r="63" spans="1:6" x14ac:dyDescent="0.25">
      <c r="A63" s="218"/>
      <c r="B63" s="218"/>
      <c r="C63" s="218"/>
      <c r="D63" s="218"/>
      <c r="E63" s="218"/>
      <c r="F63" s="218"/>
    </row>
    <row r="64" spans="1:6" x14ac:dyDescent="0.25">
      <c r="A64" s="218"/>
      <c r="B64" s="218"/>
      <c r="C64" s="218"/>
      <c r="D64" s="218"/>
      <c r="E64" s="218"/>
      <c r="F64" s="218"/>
    </row>
    <row r="65" spans="1:6" x14ac:dyDescent="0.25">
      <c r="A65" s="218"/>
      <c r="B65" s="218"/>
      <c r="C65" s="218"/>
      <c r="D65" s="218"/>
      <c r="E65" s="218"/>
      <c r="F65" s="218"/>
    </row>
    <row r="66" spans="1:6" x14ac:dyDescent="0.25">
      <c r="A66" s="218"/>
      <c r="B66" s="218"/>
      <c r="C66" s="218"/>
      <c r="D66" s="218"/>
      <c r="E66" s="218"/>
      <c r="F66" s="218"/>
    </row>
    <row r="67" spans="1:6" x14ac:dyDescent="0.25">
      <c r="A67" s="218"/>
      <c r="B67" s="218"/>
      <c r="C67" s="218"/>
      <c r="D67" s="218"/>
      <c r="E67" s="218"/>
      <c r="F67" s="218"/>
    </row>
    <row r="68" spans="1:6" ht="105.75" customHeight="1" x14ac:dyDescent="0.25">
      <c r="A68" s="218"/>
      <c r="B68" s="218"/>
      <c r="C68" s="218"/>
      <c r="D68" s="218"/>
      <c r="E68" s="218"/>
      <c r="F68" s="218"/>
    </row>
    <row r="70" spans="1:6" x14ac:dyDescent="0.25">
      <c r="A70" s="218" t="s">
        <v>4</v>
      </c>
      <c r="B70" s="219"/>
      <c r="C70" s="219"/>
      <c r="D70" s="219"/>
      <c r="E70" s="219"/>
      <c r="F70" s="219"/>
    </row>
    <row r="71" spans="1:6" ht="33.75" customHeight="1" x14ac:dyDescent="0.25">
      <c r="A71" s="218" t="s">
        <v>5</v>
      </c>
      <c r="B71" s="219"/>
      <c r="C71" s="219"/>
      <c r="D71" s="219"/>
      <c r="E71" s="219"/>
      <c r="F71" s="219"/>
    </row>
    <row r="73" spans="1:6" ht="35.25" customHeight="1" x14ac:dyDescent="0.25">
      <c r="A73" s="217" t="s">
        <v>74</v>
      </c>
      <c r="B73" s="217"/>
      <c r="C73" s="217"/>
      <c r="D73" s="217"/>
      <c r="E73" s="217"/>
      <c r="F73" s="217"/>
    </row>
    <row r="84" spans="1:7" x14ac:dyDescent="0.25">
      <c r="A84" s="36" t="s">
        <v>47</v>
      </c>
      <c r="B84" s="7" t="s">
        <v>48</v>
      </c>
      <c r="C84" s="7" t="s">
        <v>49</v>
      </c>
      <c r="D84" s="7" t="s">
        <v>22</v>
      </c>
      <c r="E84" s="7" t="s">
        <v>50</v>
      </c>
      <c r="F84" s="7" t="s">
        <v>51</v>
      </c>
    </row>
    <row r="85" spans="1:7" x14ac:dyDescent="0.25">
      <c r="A85" s="102"/>
      <c r="B85" s="103"/>
      <c r="C85" s="104"/>
      <c r="D85" s="105"/>
      <c r="E85" s="105"/>
      <c r="F85" s="106"/>
    </row>
    <row r="86" spans="1:7" s="45" customFormat="1" ht="17.25" thickBot="1" x14ac:dyDescent="0.25">
      <c r="A86" s="41" t="s">
        <v>8</v>
      </c>
      <c r="B86" s="42" t="s">
        <v>52</v>
      </c>
      <c r="C86" s="43"/>
      <c r="D86" s="43"/>
      <c r="E86" s="44"/>
      <c r="F86" s="44"/>
    </row>
    <row r="87" spans="1:7" ht="15.75" thickTop="1" x14ac:dyDescent="0.25">
      <c r="D87" s="107"/>
      <c r="E87" s="108"/>
    </row>
    <row r="88" spans="1:7" ht="81" customHeight="1" x14ac:dyDescent="0.25">
      <c r="A88" s="40" t="s">
        <v>45</v>
      </c>
      <c r="B88" s="109" t="s">
        <v>146</v>
      </c>
      <c r="C88" s="1" t="s">
        <v>6</v>
      </c>
      <c r="D88" s="5">
        <v>1</v>
      </c>
      <c r="E88" s="2"/>
      <c r="F88" s="3">
        <f>D88*E88</f>
        <v>0</v>
      </c>
    </row>
    <row r="89" spans="1:7" x14ac:dyDescent="0.25">
      <c r="A89" s="40"/>
      <c r="D89" s="107"/>
      <c r="E89" s="108"/>
    </row>
    <row r="90" spans="1:7" ht="95.25" customHeight="1" x14ac:dyDescent="0.25">
      <c r="A90" s="40" t="s">
        <v>46</v>
      </c>
      <c r="B90" s="109" t="s">
        <v>143</v>
      </c>
      <c r="C90" s="1" t="s">
        <v>6</v>
      </c>
      <c r="D90" s="5">
        <v>1</v>
      </c>
      <c r="E90" s="2"/>
      <c r="F90" s="3">
        <f>E90*D90</f>
        <v>0</v>
      </c>
    </row>
    <row r="91" spans="1:7" x14ac:dyDescent="0.25">
      <c r="A91" s="40"/>
      <c r="D91" s="107"/>
      <c r="E91" s="108"/>
    </row>
    <row r="92" spans="1:7" ht="108" customHeight="1" x14ac:dyDescent="0.25">
      <c r="A92" s="40" t="s">
        <v>53</v>
      </c>
      <c r="B92" s="109" t="s">
        <v>34</v>
      </c>
      <c r="C92" s="110"/>
      <c r="D92" s="111"/>
      <c r="E92" s="111"/>
      <c r="F92" s="111"/>
    </row>
    <row r="93" spans="1:7" ht="84.75" customHeight="1" x14ac:dyDescent="0.25">
      <c r="A93" s="40"/>
      <c r="B93" s="109" t="s">
        <v>32</v>
      </c>
      <c r="C93" s="1" t="s">
        <v>6</v>
      </c>
      <c r="D93" s="8">
        <v>1</v>
      </c>
      <c r="E93" s="2"/>
      <c r="F93" s="3">
        <f>D93*E93</f>
        <v>0</v>
      </c>
    </row>
    <row r="94" spans="1:7" x14ac:dyDescent="0.25">
      <c r="A94" s="112"/>
      <c r="D94" s="108"/>
      <c r="E94" s="108"/>
    </row>
    <row r="95" spans="1:7" s="45" customFormat="1" ht="51" x14ac:dyDescent="0.2">
      <c r="A95" s="112" t="s">
        <v>54</v>
      </c>
      <c r="B95" s="109" t="s">
        <v>88</v>
      </c>
      <c r="C95" s="113"/>
      <c r="D95" s="55"/>
      <c r="E95" s="114"/>
      <c r="F95" s="114"/>
      <c r="G95" s="115"/>
    </row>
    <row r="96" spans="1:7" s="45" customFormat="1" ht="15" customHeight="1" x14ac:dyDescent="0.2">
      <c r="A96" s="116"/>
      <c r="B96" s="109" t="s">
        <v>89</v>
      </c>
      <c r="C96" s="1" t="s">
        <v>9</v>
      </c>
      <c r="D96" s="5">
        <v>2</v>
      </c>
      <c r="E96" s="2"/>
      <c r="F96" s="3">
        <f>D96*E96</f>
        <v>0</v>
      </c>
      <c r="G96" s="115"/>
    </row>
    <row r="97" spans="1:223" s="45" customFormat="1" ht="15" customHeight="1" x14ac:dyDescent="0.2">
      <c r="A97" s="116"/>
      <c r="B97" s="109" t="s">
        <v>92</v>
      </c>
      <c r="C97" s="1" t="s">
        <v>9</v>
      </c>
      <c r="D97" s="5">
        <v>3</v>
      </c>
      <c r="E97" s="2"/>
      <c r="F97" s="3">
        <f>D97*E97</f>
        <v>0</v>
      </c>
      <c r="G97" s="115"/>
    </row>
    <row r="98" spans="1:223" s="45" customFormat="1" ht="15" customHeight="1" x14ac:dyDescent="0.2">
      <c r="A98" s="116"/>
      <c r="B98" s="109" t="s">
        <v>98</v>
      </c>
      <c r="C98" s="1" t="s">
        <v>9</v>
      </c>
      <c r="D98" s="5">
        <v>5</v>
      </c>
      <c r="E98" s="2"/>
      <c r="F98" s="3">
        <f>D98*E98</f>
        <v>0</v>
      </c>
      <c r="G98" s="115"/>
    </row>
    <row r="99" spans="1:223" s="45" customFormat="1" ht="15" customHeight="1" x14ac:dyDescent="0.2">
      <c r="A99" s="116"/>
      <c r="B99" s="109" t="s">
        <v>99</v>
      </c>
      <c r="C99" s="1" t="s">
        <v>41</v>
      </c>
      <c r="D99" s="31">
        <v>35</v>
      </c>
      <c r="E99" s="2"/>
      <c r="F99" s="3">
        <f>D99*E99</f>
        <v>0</v>
      </c>
      <c r="G99" s="115"/>
    </row>
    <row r="100" spans="1:223" s="45" customFormat="1" ht="15" customHeight="1" x14ac:dyDescent="0.2">
      <c r="A100" s="116"/>
      <c r="B100" s="109"/>
      <c r="C100" s="113"/>
      <c r="D100" s="55"/>
      <c r="E100" s="114"/>
      <c r="F100" s="114"/>
      <c r="G100" s="115"/>
    </row>
    <row r="101" spans="1:223" ht="42.75" customHeight="1" x14ac:dyDescent="0.25">
      <c r="A101" s="112" t="s">
        <v>55</v>
      </c>
      <c r="B101" s="109" t="s">
        <v>87</v>
      </c>
      <c r="C101" s="1" t="s">
        <v>7</v>
      </c>
      <c r="D101" s="31">
        <v>45</v>
      </c>
      <c r="E101" s="2"/>
      <c r="F101" s="3">
        <f>E101*D101</f>
        <v>0</v>
      </c>
    </row>
    <row r="102" spans="1:223" x14ac:dyDescent="0.25">
      <c r="A102" s="112"/>
      <c r="D102" s="108"/>
      <c r="E102" s="108"/>
    </row>
    <row r="103" spans="1:223" ht="71.25" customHeight="1" x14ac:dyDescent="0.25">
      <c r="A103" s="112" t="s">
        <v>56</v>
      </c>
      <c r="B103" s="109" t="s">
        <v>91</v>
      </c>
      <c r="C103" s="1" t="s">
        <v>38</v>
      </c>
      <c r="D103" s="31">
        <v>35</v>
      </c>
      <c r="E103" s="2"/>
      <c r="F103" s="3">
        <f>E103*D103</f>
        <v>0</v>
      </c>
    </row>
    <row r="104" spans="1:223" x14ac:dyDescent="0.25">
      <c r="A104" s="112"/>
      <c r="B104" s="109"/>
      <c r="D104" s="117"/>
      <c r="E104" s="68"/>
    </row>
    <row r="105" spans="1:223" s="45" customFormat="1" ht="65.25" customHeight="1" x14ac:dyDescent="0.2">
      <c r="A105" s="112" t="s">
        <v>57</v>
      </c>
      <c r="B105" s="118" t="s">
        <v>142</v>
      </c>
      <c r="C105" s="1" t="s">
        <v>12</v>
      </c>
      <c r="D105" s="31">
        <v>25</v>
      </c>
      <c r="E105" s="2"/>
      <c r="F105" s="3">
        <f>D105*E105</f>
        <v>0</v>
      </c>
      <c r="G105" s="119"/>
      <c r="H105" s="120"/>
      <c r="I105" s="121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2"/>
      <c r="ET105" s="122"/>
      <c r="EU105" s="122"/>
      <c r="EV105" s="122"/>
      <c r="EW105" s="122"/>
      <c r="EX105" s="122"/>
      <c r="EY105" s="122"/>
      <c r="EZ105" s="122"/>
      <c r="FA105" s="122"/>
      <c r="FB105" s="122"/>
      <c r="FC105" s="122"/>
      <c r="FD105" s="122"/>
      <c r="FE105" s="122"/>
      <c r="FF105" s="122"/>
      <c r="FG105" s="122"/>
      <c r="FH105" s="122"/>
      <c r="FI105" s="122"/>
      <c r="FJ105" s="122"/>
      <c r="FK105" s="122"/>
      <c r="FL105" s="122"/>
      <c r="FM105" s="122"/>
      <c r="FN105" s="122"/>
      <c r="FO105" s="122"/>
      <c r="FP105" s="122"/>
      <c r="FQ105" s="122"/>
      <c r="FR105" s="122"/>
      <c r="FS105" s="122"/>
      <c r="FT105" s="122"/>
      <c r="FU105" s="122"/>
      <c r="FV105" s="122"/>
      <c r="FW105" s="122"/>
      <c r="FX105" s="122"/>
      <c r="FY105" s="122"/>
      <c r="FZ105" s="122"/>
      <c r="GA105" s="122"/>
      <c r="GB105" s="122"/>
      <c r="GC105" s="122"/>
      <c r="GD105" s="122"/>
      <c r="GE105" s="122"/>
      <c r="GF105" s="122"/>
      <c r="GG105" s="122"/>
      <c r="GH105" s="122"/>
      <c r="GI105" s="122"/>
      <c r="GJ105" s="122"/>
      <c r="GK105" s="122"/>
      <c r="GL105" s="122"/>
      <c r="GM105" s="122"/>
      <c r="GN105" s="122"/>
      <c r="GO105" s="122"/>
      <c r="GP105" s="122"/>
      <c r="GQ105" s="122"/>
      <c r="GR105" s="122"/>
      <c r="GS105" s="122"/>
      <c r="GT105" s="122"/>
      <c r="GU105" s="122"/>
      <c r="GV105" s="122"/>
      <c r="GW105" s="122"/>
      <c r="GX105" s="122"/>
      <c r="GY105" s="122"/>
      <c r="GZ105" s="122"/>
      <c r="HA105" s="122"/>
      <c r="HB105" s="122"/>
      <c r="HC105" s="122"/>
      <c r="HD105" s="122"/>
      <c r="HE105" s="122"/>
      <c r="HF105" s="122"/>
      <c r="HG105" s="122"/>
      <c r="HH105" s="122"/>
      <c r="HI105" s="122"/>
      <c r="HJ105" s="122"/>
      <c r="HK105" s="122"/>
      <c r="HL105" s="122"/>
      <c r="HM105" s="122"/>
      <c r="HN105" s="122"/>
      <c r="HO105" s="122"/>
    </row>
    <row r="106" spans="1:223" s="45" customFormat="1" x14ac:dyDescent="0.2">
      <c r="A106" s="112"/>
      <c r="B106" s="118"/>
      <c r="C106" s="1"/>
      <c r="D106" s="108"/>
      <c r="E106" s="108"/>
      <c r="F106" s="68"/>
      <c r="G106" s="119"/>
      <c r="H106" s="120"/>
      <c r="I106" s="121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  <c r="EI106" s="122"/>
      <c r="EJ106" s="122"/>
      <c r="EK106" s="122"/>
      <c r="EL106" s="122"/>
      <c r="EM106" s="122"/>
      <c r="EN106" s="122"/>
      <c r="EO106" s="122"/>
      <c r="EP106" s="122"/>
      <c r="EQ106" s="122"/>
      <c r="ER106" s="122"/>
      <c r="ES106" s="122"/>
      <c r="ET106" s="122"/>
      <c r="EU106" s="122"/>
      <c r="EV106" s="122"/>
      <c r="EW106" s="122"/>
      <c r="EX106" s="122"/>
      <c r="EY106" s="122"/>
      <c r="EZ106" s="122"/>
      <c r="FA106" s="122"/>
      <c r="FB106" s="122"/>
      <c r="FC106" s="122"/>
      <c r="FD106" s="122"/>
      <c r="FE106" s="122"/>
      <c r="FF106" s="122"/>
      <c r="FG106" s="122"/>
      <c r="FH106" s="122"/>
      <c r="FI106" s="122"/>
      <c r="FJ106" s="122"/>
      <c r="FK106" s="122"/>
      <c r="FL106" s="122"/>
      <c r="FM106" s="122"/>
      <c r="FN106" s="122"/>
      <c r="FO106" s="122"/>
      <c r="FP106" s="122"/>
      <c r="FQ106" s="122"/>
      <c r="FR106" s="122"/>
      <c r="FS106" s="122"/>
      <c r="FT106" s="122"/>
      <c r="FU106" s="122"/>
      <c r="FV106" s="122"/>
      <c r="FW106" s="122"/>
      <c r="FX106" s="122"/>
      <c r="FY106" s="122"/>
      <c r="FZ106" s="122"/>
      <c r="GA106" s="122"/>
      <c r="GB106" s="122"/>
      <c r="GC106" s="122"/>
      <c r="GD106" s="122"/>
      <c r="GE106" s="122"/>
      <c r="GF106" s="122"/>
      <c r="GG106" s="122"/>
      <c r="GH106" s="122"/>
      <c r="GI106" s="122"/>
      <c r="GJ106" s="122"/>
      <c r="GK106" s="122"/>
      <c r="GL106" s="122"/>
      <c r="GM106" s="122"/>
      <c r="GN106" s="122"/>
      <c r="GO106" s="122"/>
      <c r="GP106" s="122"/>
      <c r="GQ106" s="122"/>
      <c r="GR106" s="122"/>
      <c r="GS106" s="122"/>
      <c r="GT106" s="122"/>
      <c r="GU106" s="122"/>
      <c r="GV106" s="122"/>
      <c r="GW106" s="122"/>
      <c r="GX106" s="122"/>
      <c r="GY106" s="122"/>
      <c r="GZ106" s="122"/>
      <c r="HA106" s="122"/>
      <c r="HB106" s="122"/>
      <c r="HC106" s="122"/>
      <c r="HD106" s="122"/>
      <c r="HE106" s="122"/>
      <c r="HF106" s="122"/>
      <c r="HG106" s="122"/>
      <c r="HH106" s="122"/>
      <c r="HI106" s="122"/>
      <c r="HJ106" s="122"/>
      <c r="HK106" s="122"/>
      <c r="HL106" s="122"/>
      <c r="HM106" s="122"/>
      <c r="HN106" s="122"/>
      <c r="HO106" s="122"/>
    </row>
    <row r="107" spans="1:223" s="45" customFormat="1" ht="78.75" customHeight="1" x14ac:dyDescent="0.2">
      <c r="A107" s="112" t="s">
        <v>90</v>
      </c>
      <c r="B107" s="118" t="s">
        <v>141</v>
      </c>
      <c r="C107" s="1" t="s">
        <v>6</v>
      </c>
      <c r="D107" s="5">
        <v>1</v>
      </c>
      <c r="E107" s="2"/>
      <c r="F107" s="3">
        <f>D107*E107</f>
        <v>0</v>
      </c>
      <c r="G107" s="119"/>
      <c r="H107" s="120"/>
      <c r="I107" s="121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122"/>
      <c r="EO107" s="122"/>
      <c r="EP107" s="122"/>
      <c r="EQ107" s="122"/>
      <c r="ER107" s="122"/>
      <c r="ES107" s="122"/>
      <c r="ET107" s="122"/>
      <c r="EU107" s="122"/>
      <c r="EV107" s="122"/>
      <c r="EW107" s="122"/>
      <c r="EX107" s="122"/>
      <c r="EY107" s="122"/>
      <c r="EZ107" s="122"/>
      <c r="FA107" s="122"/>
      <c r="FB107" s="122"/>
      <c r="FC107" s="122"/>
      <c r="FD107" s="122"/>
      <c r="FE107" s="122"/>
      <c r="FF107" s="122"/>
      <c r="FG107" s="122"/>
      <c r="FH107" s="122"/>
      <c r="FI107" s="122"/>
      <c r="FJ107" s="122"/>
      <c r="FK107" s="122"/>
      <c r="FL107" s="122"/>
      <c r="FM107" s="122"/>
      <c r="FN107" s="122"/>
      <c r="FO107" s="122"/>
      <c r="FP107" s="122"/>
      <c r="FQ107" s="122"/>
      <c r="FR107" s="122"/>
      <c r="FS107" s="122"/>
      <c r="FT107" s="122"/>
      <c r="FU107" s="122"/>
      <c r="FV107" s="122"/>
      <c r="FW107" s="122"/>
      <c r="FX107" s="122"/>
      <c r="FY107" s="122"/>
      <c r="FZ107" s="122"/>
      <c r="GA107" s="122"/>
      <c r="GB107" s="122"/>
      <c r="GC107" s="122"/>
      <c r="GD107" s="122"/>
      <c r="GE107" s="122"/>
      <c r="GF107" s="122"/>
      <c r="GG107" s="122"/>
      <c r="GH107" s="122"/>
      <c r="GI107" s="122"/>
      <c r="GJ107" s="122"/>
      <c r="GK107" s="122"/>
      <c r="GL107" s="122"/>
      <c r="GM107" s="122"/>
      <c r="GN107" s="122"/>
      <c r="GO107" s="122"/>
      <c r="GP107" s="122"/>
      <c r="GQ107" s="122"/>
      <c r="GR107" s="122"/>
      <c r="GS107" s="122"/>
      <c r="GT107" s="122"/>
      <c r="GU107" s="122"/>
      <c r="GV107" s="122"/>
      <c r="GW107" s="122"/>
      <c r="GX107" s="122"/>
      <c r="GY107" s="122"/>
      <c r="GZ107" s="122"/>
      <c r="HA107" s="122"/>
      <c r="HB107" s="122"/>
      <c r="HC107" s="122"/>
      <c r="HD107" s="122"/>
      <c r="HE107" s="122"/>
      <c r="HF107" s="122"/>
      <c r="HG107" s="122"/>
      <c r="HH107" s="122"/>
      <c r="HI107" s="122"/>
      <c r="HJ107" s="122"/>
      <c r="HK107" s="122"/>
      <c r="HL107" s="122"/>
      <c r="HM107" s="122"/>
      <c r="HN107" s="122"/>
      <c r="HO107" s="122"/>
    </row>
    <row r="108" spans="1:223" x14ac:dyDescent="0.25">
      <c r="A108" s="112"/>
      <c r="B108" s="109"/>
      <c r="C108" s="123"/>
      <c r="D108" s="124"/>
      <c r="E108" s="125"/>
      <c r="F108" s="125"/>
    </row>
    <row r="109" spans="1:223" ht="15.75" thickBot="1" x14ac:dyDescent="0.3">
      <c r="A109" s="46"/>
      <c r="B109" s="47" t="s">
        <v>30</v>
      </c>
      <c r="C109" s="48"/>
      <c r="D109" s="49"/>
      <c r="E109" s="50"/>
      <c r="F109" s="51">
        <f>SUM(F88:F108)</f>
        <v>0</v>
      </c>
    </row>
    <row r="110" spans="1:223" ht="15.75" thickTop="1" x14ac:dyDescent="0.25">
      <c r="A110" s="53"/>
      <c r="B110" s="14"/>
      <c r="C110" s="54"/>
      <c r="D110" s="52"/>
      <c r="E110" s="55"/>
      <c r="F110" s="56"/>
    </row>
    <row r="111" spans="1:223" x14ac:dyDescent="0.25">
      <c r="A111" s="53"/>
      <c r="B111" s="14"/>
      <c r="C111" s="54"/>
      <c r="D111" s="52"/>
      <c r="E111" s="55"/>
      <c r="F111" s="56"/>
    </row>
    <row r="112" spans="1:223" x14ac:dyDescent="0.25">
      <c r="A112" s="53"/>
      <c r="B112" s="14"/>
      <c r="C112" s="54"/>
      <c r="D112" s="52"/>
      <c r="E112" s="55"/>
      <c r="F112" s="56"/>
    </row>
    <row r="113" spans="1:6" x14ac:dyDescent="0.25">
      <c r="A113" s="53"/>
      <c r="B113" s="14"/>
      <c r="C113" s="54"/>
      <c r="D113" s="52"/>
      <c r="E113" s="55"/>
      <c r="F113" s="56"/>
    </row>
    <row r="114" spans="1:6" x14ac:dyDescent="0.25">
      <c r="A114" s="53"/>
      <c r="B114" s="14"/>
      <c r="C114" s="54"/>
      <c r="D114" s="52"/>
      <c r="E114" s="55"/>
      <c r="F114" s="56"/>
    </row>
    <row r="115" spans="1:6" x14ac:dyDescent="0.25">
      <c r="A115" s="53"/>
      <c r="B115" s="14"/>
      <c r="C115" s="54"/>
      <c r="D115" s="52"/>
      <c r="E115" s="55"/>
      <c r="F115" s="56"/>
    </row>
    <row r="116" spans="1:6" x14ac:dyDescent="0.25">
      <c r="A116" s="53"/>
      <c r="B116" s="14"/>
      <c r="C116" s="54"/>
      <c r="D116" s="52"/>
      <c r="E116" s="55"/>
      <c r="F116" s="56"/>
    </row>
    <row r="117" spans="1:6" x14ac:dyDescent="0.25">
      <c r="A117" s="53"/>
      <c r="B117" s="14"/>
      <c r="C117" s="54"/>
      <c r="D117" s="52"/>
      <c r="E117" s="55"/>
      <c r="F117" s="56"/>
    </row>
    <row r="118" spans="1:6" x14ac:dyDescent="0.25">
      <c r="A118" s="53"/>
      <c r="B118" s="14"/>
      <c r="C118" s="54"/>
      <c r="D118" s="52"/>
      <c r="E118" s="55"/>
      <c r="F118" s="56"/>
    </row>
    <row r="119" spans="1:6" x14ac:dyDescent="0.25">
      <c r="A119" s="53"/>
      <c r="B119" s="14"/>
      <c r="C119" s="54"/>
      <c r="D119" s="52"/>
      <c r="E119" s="55"/>
      <c r="F119" s="56"/>
    </row>
    <row r="120" spans="1:6" x14ac:dyDescent="0.25">
      <c r="A120" s="53"/>
      <c r="B120" s="14"/>
      <c r="C120" s="54"/>
      <c r="D120" s="52"/>
      <c r="E120" s="55"/>
      <c r="F120" s="56"/>
    </row>
    <row r="121" spans="1:6" x14ac:dyDescent="0.25">
      <c r="A121" s="53"/>
      <c r="B121" s="14"/>
      <c r="C121" s="54"/>
      <c r="D121" s="52"/>
      <c r="E121" s="55"/>
      <c r="F121" s="56"/>
    </row>
    <row r="122" spans="1:6" x14ac:dyDescent="0.25">
      <c r="A122" s="53"/>
      <c r="B122" s="14"/>
      <c r="C122" s="54"/>
      <c r="D122" s="52"/>
      <c r="E122" s="55"/>
      <c r="F122" s="56"/>
    </row>
    <row r="123" spans="1:6" x14ac:dyDescent="0.25">
      <c r="A123" s="53"/>
      <c r="B123" s="14"/>
      <c r="C123" s="54"/>
      <c r="D123" s="52"/>
      <c r="E123" s="55"/>
      <c r="F123" s="56"/>
    </row>
    <row r="124" spans="1:6" s="131" customFormat="1" x14ac:dyDescent="0.25">
      <c r="A124" s="126"/>
      <c r="B124" s="127"/>
      <c r="C124" s="128"/>
      <c r="D124" s="129"/>
      <c r="E124" s="129"/>
      <c r="F124" s="130"/>
    </row>
    <row r="125" spans="1:6" s="45" customFormat="1" ht="17.25" thickBot="1" x14ac:dyDescent="0.25">
      <c r="A125" s="41" t="s">
        <v>10</v>
      </c>
      <c r="B125" s="42" t="s">
        <v>58</v>
      </c>
      <c r="C125" s="43"/>
      <c r="D125" s="43"/>
      <c r="E125" s="44"/>
      <c r="F125" s="44"/>
    </row>
    <row r="126" spans="1:6" ht="15.75" thickTop="1" x14ac:dyDescent="0.25">
      <c r="A126" s="132"/>
      <c r="D126" s="107"/>
      <c r="E126" s="108"/>
    </row>
    <row r="127" spans="1:6" ht="67.5" customHeight="1" x14ac:dyDescent="0.25">
      <c r="A127" s="40" t="s">
        <v>45</v>
      </c>
      <c r="B127" s="133" t="s">
        <v>93</v>
      </c>
      <c r="D127" s="107"/>
      <c r="E127" s="108"/>
    </row>
    <row r="128" spans="1:6" ht="27.75" customHeight="1" x14ac:dyDescent="0.25">
      <c r="A128" s="40"/>
      <c r="B128" s="133" t="s">
        <v>18</v>
      </c>
      <c r="C128" s="1" t="s">
        <v>38</v>
      </c>
      <c r="D128" s="31">
        <v>650</v>
      </c>
      <c r="E128" s="2"/>
      <c r="F128" s="3">
        <f>E128*D128</f>
        <v>0</v>
      </c>
    </row>
    <row r="129" spans="1:214" x14ac:dyDescent="0.25">
      <c r="A129" s="40"/>
      <c r="B129" s="133"/>
      <c r="D129" s="134"/>
      <c r="E129" s="108"/>
    </row>
    <row r="130" spans="1:214" ht="117" customHeight="1" x14ac:dyDescent="0.25">
      <c r="A130" s="40" t="s">
        <v>46</v>
      </c>
      <c r="B130" s="133" t="s">
        <v>94</v>
      </c>
      <c r="C130" s="1" t="s">
        <v>39</v>
      </c>
      <c r="D130" s="31">
        <v>103</v>
      </c>
      <c r="E130" s="2"/>
      <c r="F130" s="3">
        <f>D130*E130</f>
        <v>0</v>
      </c>
    </row>
    <row r="131" spans="1:214" x14ac:dyDescent="0.25">
      <c r="A131" s="40"/>
      <c r="B131" s="133"/>
      <c r="D131" s="117"/>
      <c r="E131" s="108"/>
    </row>
    <row r="132" spans="1:214" ht="71.25" customHeight="1" x14ac:dyDescent="0.25">
      <c r="A132" s="40" t="s">
        <v>53</v>
      </c>
      <c r="B132" s="133" t="s">
        <v>36</v>
      </c>
      <c r="C132" s="1" t="s">
        <v>38</v>
      </c>
      <c r="D132" s="31">
        <v>650</v>
      </c>
      <c r="E132" s="2"/>
      <c r="F132" s="3">
        <f>E132*D132</f>
        <v>0</v>
      </c>
    </row>
    <row r="133" spans="1:214" x14ac:dyDescent="0.25">
      <c r="A133" s="40"/>
      <c r="B133" s="135"/>
      <c r="D133" s="134"/>
      <c r="E133" s="108"/>
    </row>
    <row r="134" spans="1:214" ht="184.5" customHeight="1" x14ac:dyDescent="0.25">
      <c r="A134" s="40" t="s">
        <v>54</v>
      </c>
      <c r="B134" s="133" t="s">
        <v>95</v>
      </c>
      <c r="C134" s="1" t="s">
        <v>39</v>
      </c>
      <c r="D134" s="31">
        <v>163</v>
      </c>
      <c r="E134" s="2"/>
      <c r="F134" s="3">
        <f>E134*D134</f>
        <v>0</v>
      </c>
    </row>
    <row r="135" spans="1:214" x14ac:dyDescent="0.25">
      <c r="A135" s="40"/>
      <c r="B135" s="133"/>
      <c r="C135" s="136"/>
      <c r="D135" s="55"/>
      <c r="E135" s="137"/>
      <c r="F135" s="137"/>
    </row>
    <row r="136" spans="1:214" ht="30.75" customHeight="1" x14ac:dyDescent="0.25">
      <c r="A136" s="40" t="s">
        <v>55</v>
      </c>
      <c r="B136" s="133" t="s">
        <v>59</v>
      </c>
      <c r="C136" s="1" t="s">
        <v>38</v>
      </c>
      <c r="D136" s="31">
        <v>650</v>
      </c>
      <c r="E136" s="2"/>
      <c r="F136" s="3">
        <f t="shared" ref="F136" si="0">E136*D136</f>
        <v>0</v>
      </c>
    </row>
    <row r="137" spans="1:214" ht="15.75" customHeight="1" x14ac:dyDescent="0.25">
      <c r="A137" s="40"/>
      <c r="B137" s="133"/>
      <c r="C137" s="136"/>
      <c r="D137" s="138"/>
      <c r="E137" s="137"/>
      <c r="F137" s="137"/>
    </row>
    <row r="138" spans="1:214" ht="107.25" customHeight="1" x14ac:dyDescent="0.25">
      <c r="A138" s="40" t="s">
        <v>56</v>
      </c>
      <c r="B138" s="109" t="s">
        <v>96</v>
      </c>
      <c r="C138" s="1" t="s">
        <v>41</v>
      </c>
      <c r="D138" s="31">
        <v>226</v>
      </c>
      <c r="E138" s="2"/>
      <c r="F138" s="3">
        <f>E138*D138</f>
        <v>0</v>
      </c>
    </row>
    <row r="139" spans="1:214" x14ac:dyDescent="0.25">
      <c r="A139" s="40"/>
      <c r="B139" s="139"/>
      <c r="C139" s="140"/>
      <c r="D139" s="141"/>
      <c r="E139" s="142"/>
    </row>
    <row r="140" spans="1:214" ht="94.5" customHeight="1" x14ac:dyDescent="0.25">
      <c r="A140" s="40" t="s">
        <v>57</v>
      </c>
      <c r="B140" s="109" t="s">
        <v>97</v>
      </c>
      <c r="C140" s="143"/>
      <c r="D140" s="144"/>
      <c r="E140" s="145"/>
      <c r="F140" s="94"/>
    </row>
    <row r="141" spans="1:214" ht="26.25" x14ac:dyDescent="0.25">
      <c r="A141" s="132"/>
      <c r="B141" s="146" t="s">
        <v>63</v>
      </c>
      <c r="C141" s="1" t="s">
        <v>7</v>
      </c>
      <c r="D141" s="31">
        <v>15</v>
      </c>
      <c r="E141" s="2"/>
      <c r="F141" s="3">
        <f>E141*D141</f>
        <v>0</v>
      </c>
    </row>
    <row r="142" spans="1:214" ht="16.5" x14ac:dyDescent="0.3">
      <c r="A142" s="132"/>
      <c r="B142" s="146"/>
      <c r="C142" s="147"/>
      <c r="D142" s="148"/>
      <c r="E142" s="149"/>
      <c r="F142" s="149"/>
    </row>
    <row r="143" spans="1:214" ht="56.25" customHeight="1" x14ac:dyDescent="0.25">
      <c r="A143" s="150"/>
      <c r="B143" s="118" t="s">
        <v>37</v>
      </c>
      <c r="C143" s="151"/>
      <c r="D143" s="152"/>
      <c r="E143" s="151"/>
      <c r="F143" s="151"/>
    </row>
    <row r="144" spans="1:214" s="45" customFormat="1" x14ac:dyDescent="0.2">
      <c r="A144" s="150"/>
      <c r="B144" s="118"/>
      <c r="C144" s="151"/>
      <c r="D144" s="152"/>
      <c r="E144" s="151"/>
      <c r="F144" s="151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  <c r="DE144" s="122"/>
      <c r="DF144" s="122"/>
      <c r="DG144" s="122"/>
      <c r="DH144" s="122"/>
      <c r="DI144" s="122"/>
      <c r="DJ144" s="122"/>
      <c r="DK144" s="122"/>
      <c r="DL144" s="122"/>
      <c r="DM144" s="122"/>
      <c r="DN144" s="122"/>
      <c r="DO144" s="122"/>
      <c r="DP144" s="122"/>
      <c r="DQ144" s="122"/>
      <c r="DR144" s="122"/>
      <c r="DS144" s="122"/>
      <c r="DT144" s="122"/>
      <c r="DU144" s="122"/>
      <c r="DV144" s="122"/>
      <c r="DW144" s="122"/>
      <c r="DX144" s="122"/>
      <c r="DY144" s="122"/>
      <c r="DZ144" s="122"/>
      <c r="EA144" s="122"/>
      <c r="EB144" s="122"/>
      <c r="EC144" s="122"/>
      <c r="ED144" s="122"/>
      <c r="EE144" s="122"/>
      <c r="EF144" s="122"/>
      <c r="EG144" s="122"/>
      <c r="EH144" s="122"/>
      <c r="EI144" s="122"/>
      <c r="EJ144" s="122"/>
      <c r="EK144" s="122"/>
      <c r="EL144" s="122"/>
      <c r="EM144" s="122"/>
      <c r="EN144" s="122"/>
      <c r="EO144" s="122"/>
      <c r="EP144" s="122"/>
      <c r="EQ144" s="122"/>
      <c r="ER144" s="122"/>
      <c r="ES144" s="122"/>
      <c r="ET144" s="122"/>
      <c r="EU144" s="122"/>
      <c r="EV144" s="122"/>
      <c r="EW144" s="122"/>
      <c r="EX144" s="122"/>
      <c r="EY144" s="122"/>
      <c r="EZ144" s="122"/>
      <c r="FA144" s="122"/>
      <c r="FB144" s="122"/>
      <c r="FC144" s="122"/>
      <c r="FD144" s="122"/>
      <c r="FE144" s="122"/>
      <c r="FF144" s="122"/>
      <c r="FG144" s="122"/>
      <c r="FH144" s="122"/>
      <c r="FI144" s="122"/>
      <c r="FJ144" s="122"/>
      <c r="FK144" s="122"/>
      <c r="FL144" s="122"/>
      <c r="FM144" s="122"/>
      <c r="FN144" s="122"/>
      <c r="FO144" s="122"/>
      <c r="FP144" s="122"/>
      <c r="FQ144" s="122"/>
      <c r="FR144" s="122"/>
      <c r="FS144" s="122"/>
      <c r="FT144" s="122"/>
      <c r="FU144" s="122"/>
      <c r="FV144" s="122"/>
      <c r="FW144" s="122"/>
      <c r="FX144" s="122"/>
      <c r="FY144" s="122"/>
      <c r="FZ144" s="122"/>
      <c r="GA144" s="122"/>
      <c r="GB144" s="122"/>
      <c r="GC144" s="122"/>
      <c r="GD144" s="122"/>
      <c r="GE144" s="122"/>
      <c r="GF144" s="122"/>
      <c r="GG144" s="122"/>
      <c r="GH144" s="122"/>
      <c r="GI144" s="122"/>
      <c r="GJ144" s="122"/>
      <c r="GK144" s="122"/>
      <c r="GL144" s="122"/>
      <c r="GM144" s="122"/>
      <c r="GN144" s="122"/>
      <c r="GO144" s="122"/>
      <c r="GP144" s="122"/>
      <c r="GQ144" s="122"/>
      <c r="GR144" s="122"/>
      <c r="GS144" s="122"/>
      <c r="GT144" s="122"/>
      <c r="GU144" s="122"/>
      <c r="GV144" s="122"/>
      <c r="GW144" s="122"/>
      <c r="GX144" s="122"/>
      <c r="GY144" s="122"/>
      <c r="GZ144" s="122"/>
      <c r="HA144" s="122"/>
      <c r="HB144" s="122"/>
      <c r="HC144" s="122"/>
      <c r="HD144" s="122"/>
      <c r="HE144" s="122"/>
      <c r="HF144" s="122"/>
    </row>
    <row r="145" spans="1:6" ht="15.75" thickBot="1" x14ac:dyDescent="0.3">
      <c r="A145" s="46"/>
      <c r="B145" s="47" t="s">
        <v>31</v>
      </c>
      <c r="C145" s="48"/>
      <c r="D145" s="49"/>
      <c r="E145" s="50"/>
      <c r="F145" s="51">
        <f>SUM(F128:F141)</f>
        <v>0</v>
      </c>
    </row>
    <row r="146" spans="1:6" ht="15.75" thickTop="1" x14ac:dyDescent="0.25">
      <c r="A146" s="126"/>
      <c r="B146" s="127"/>
      <c r="C146" s="128"/>
      <c r="D146" s="129"/>
      <c r="E146" s="129"/>
      <c r="F146" s="130"/>
    </row>
    <row r="147" spans="1:6" x14ac:dyDescent="0.25">
      <c r="A147" s="126"/>
      <c r="B147" s="127"/>
      <c r="C147" s="128"/>
      <c r="D147" s="129"/>
      <c r="E147" s="129"/>
      <c r="F147" s="130"/>
    </row>
    <row r="148" spans="1:6" x14ac:dyDescent="0.25">
      <c r="A148" s="126"/>
      <c r="B148" s="127"/>
      <c r="C148" s="128"/>
      <c r="D148" s="129"/>
      <c r="E148" s="129"/>
      <c r="F148" s="130"/>
    </row>
    <row r="149" spans="1:6" x14ac:dyDescent="0.25">
      <c r="A149" s="126"/>
      <c r="B149" s="127"/>
      <c r="C149" s="128"/>
      <c r="D149" s="129"/>
      <c r="E149" s="129"/>
      <c r="F149" s="130"/>
    </row>
    <row r="150" spans="1:6" x14ac:dyDescent="0.25">
      <c r="A150" s="126"/>
      <c r="B150" s="127"/>
      <c r="C150" s="128"/>
      <c r="D150" s="129"/>
      <c r="E150" s="129"/>
      <c r="F150" s="130"/>
    </row>
    <row r="151" spans="1:6" x14ac:dyDescent="0.25">
      <c r="A151" s="126"/>
      <c r="B151" s="127"/>
      <c r="C151" s="128"/>
      <c r="D151" s="129"/>
      <c r="E151" s="129"/>
      <c r="F151" s="130"/>
    </row>
    <row r="152" spans="1:6" x14ac:dyDescent="0.25">
      <c r="A152" s="126"/>
      <c r="B152" s="127"/>
      <c r="C152" s="128"/>
      <c r="D152" s="129"/>
      <c r="E152" s="129"/>
      <c r="F152" s="130"/>
    </row>
    <row r="153" spans="1:6" x14ac:dyDescent="0.25">
      <c r="A153" s="126"/>
      <c r="B153" s="127"/>
      <c r="C153" s="128"/>
      <c r="D153" s="129"/>
      <c r="E153" s="129"/>
      <c r="F153" s="130"/>
    </row>
    <row r="154" spans="1:6" x14ac:dyDescent="0.25">
      <c r="A154" s="126"/>
      <c r="B154" s="127"/>
      <c r="C154" s="128"/>
      <c r="D154" s="129"/>
      <c r="E154" s="129"/>
      <c r="F154" s="130"/>
    </row>
    <row r="155" spans="1:6" x14ac:dyDescent="0.25">
      <c r="A155" s="126"/>
      <c r="B155" s="127"/>
      <c r="C155" s="128"/>
      <c r="D155" s="129"/>
      <c r="E155" s="129"/>
      <c r="F155" s="130"/>
    </row>
    <row r="156" spans="1:6" s="131" customFormat="1" x14ac:dyDescent="0.25">
      <c r="A156" s="126"/>
      <c r="B156" s="127"/>
      <c r="C156" s="128"/>
      <c r="D156" s="129"/>
      <c r="E156" s="129"/>
      <c r="F156" s="130"/>
    </row>
    <row r="157" spans="1:6" s="131" customFormat="1" x14ac:dyDescent="0.25">
      <c r="A157" s="126"/>
      <c r="B157" s="127"/>
      <c r="C157" s="128"/>
      <c r="D157" s="129"/>
      <c r="E157" s="129"/>
      <c r="F157" s="130"/>
    </row>
    <row r="158" spans="1:6" s="131" customFormat="1" x14ac:dyDescent="0.25">
      <c r="A158" s="126"/>
      <c r="B158" s="127"/>
      <c r="C158" s="128"/>
      <c r="D158" s="129"/>
      <c r="E158" s="129"/>
      <c r="F158" s="130"/>
    </row>
    <row r="159" spans="1:6" s="45" customFormat="1" ht="17.25" thickBot="1" x14ac:dyDescent="0.25">
      <c r="A159" s="41" t="s">
        <v>11</v>
      </c>
      <c r="B159" s="42" t="s">
        <v>60</v>
      </c>
      <c r="C159" s="43"/>
      <c r="D159" s="43"/>
      <c r="E159" s="44"/>
      <c r="F159" s="44"/>
    </row>
    <row r="160" spans="1:6" ht="15.75" thickTop="1" x14ac:dyDescent="0.25">
      <c r="A160" s="132"/>
      <c r="D160" s="107"/>
      <c r="E160" s="108"/>
    </row>
    <row r="161" spans="1:223" s="131" customFormat="1" ht="55.5" customHeight="1" x14ac:dyDescent="0.25">
      <c r="A161" s="40" t="s">
        <v>45</v>
      </c>
      <c r="B161" s="109" t="s">
        <v>77</v>
      </c>
      <c r="C161" s="98"/>
      <c r="D161" s="107"/>
      <c r="E161" s="108"/>
      <c r="F161" s="68"/>
    </row>
    <row r="162" spans="1:223" ht="39" x14ac:dyDescent="0.25">
      <c r="A162" s="132"/>
      <c r="B162" s="153" t="s">
        <v>75</v>
      </c>
      <c r="C162" s="1" t="s">
        <v>7</v>
      </c>
      <c r="D162" s="31">
        <v>115</v>
      </c>
      <c r="E162" s="2"/>
      <c r="F162" s="3">
        <f t="shared" ref="F162:F163" si="1">E162*D162</f>
        <v>0</v>
      </c>
    </row>
    <row r="163" spans="1:223" ht="51.75" x14ac:dyDescent="0.25">
      <c r="A163" s="132"/>
      <c r="B163" s="153" t="s">
        <v>76</v>
      </c>
      <c r="C163" s="1" t="s">
        <v>7</v>
      </c>
      <c r="D163" s="31">
        <v>10</v>
      </c>
      <c r="E163" s="2"/>
      <c r="F163" s="3">
        <f t="shared" si="1"/>
        <v>0</v>
      </c>
    </row>
    <row r="164" spans="1:223" s="72" customFormat="1" x14ac:dyDescent="0.2">
      <c r="A164" s="132"/>
      <c r="B164" s="118"/>
      <c r="C164" s="136"/>
      <c r="D164" s="138"/>
      <c r="E164" s="137"/>
      <c r="F164" s="137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22"/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2"/>
      <c r="CP164" s="122"/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2"/>
      <c r="DB164" s="122"/>
      <c r="DC164" s="122"/>
      <c r="DD164" s="122"/>
      <c r="DE164" s="122"/>
      <c r="DF164" s="122"/>
      <c r="DG164" s="122"/>
      <c r="DH164" s="122"/>
      <c r="DI164" s="122"/>
      <c r="DJ164" s="122"/>
      <c r="DK164" s="122"/>
      <c r="DL164" s="122"/>
      <c r="DM164" s="122"/>
      <c r="DN164" s="122"/>
      <c r="DO164" s="122"/>
      <c r="DP164" s="122"/>
      <c r="DQ164" s="122"/>
      <c r="DR164" s="122"/>
      <c r="DS164" s="122"/>
      <c r="DT164" s="122"/>
      <c r="DU164" s="122"/>
      <c r="DV164" s="122"/>
      <c r="DW164" s="122"/>
      <c r="DX164" s="122"/>
      <c r="DY164" s="122"/>
      <c r="DZ164" s="122"/>
      <c r="EA164" s="122"/>
      <c r="EB164" s="122"/>
      <c r="EC164" s="122"/>
      <c r="ED164" s="122"/>
      <c r="EE164" s="122"/>
      <c r="EF164" s="122"/>
      <c r="EG164" s="122"/>
      <c r="EH164" s="122"/>
      <c r="EI164" s="122"/>
      <c r="EJ164" s="122"/>
      <c r="EK164" s="122"/>
      <c r="EL164" s="122"/>
      <c r="EM164" s="122"/>
      <c r="EN164" s="122"/>
      <c r="EO164" s="122"/>
      <c r="EP164" s="122"/>
      <c r="EQ164" s="122"/>
      <c r="ER164" s="122"/>
      <c r="ES164" s="122"/>
      <c r="ET164" s="122"/>
      <c r="EU164" s="122"/>
      <c r="EV164" s="122"/>
      <c r="EW164" s="122"/>
      <c r="EX164" s="122"/>
      <c r="EY164" s="122"/>
      <c r="EZ164" s="122"/>
      <c r="FA164" s="122"/>
      <c r="FB164" s="122"/>
      <c r="FC164" s="122"/>
      <c r="FD164" s="122"/>
      <c r="FE164" s="122"/>
      <c r="FF164" s="122"/>
      <c r="FG164" s="122"/>
      <c r="FH164" s="122"/>
      <c r="FI164" s="122"/>
      <c r="FJ164" s="122"/>
      <c r="FK164" s="122"/>
      <c r="FL164" s="122"/>
      <c r="FM164" s="122"/>
      <c r="FN164" s="122"/>
      <c r="FO164" s="122"/>
      <c r="FP164" s="122"/>
      <c r="FQ164" s="122"/>
      <c r="FR164" s="122"/>
      <c r="FS164" s="122"/>
      <c r="FT164" s="122"/>
      <c r="FU164" s="122"/>
      <c r="FV164" s="122"/>
      <c r="FW164" s="122"/>
      <c r="FX164" s="154"/>
      <c r="FY164" s="154"/>
      <c r="FZ164" s="154"/>
      <c r="GA164" s="154"/>
      <c r="GB164" s="154"/>
      <c r="GC164" s="154"/>
      <c r="GD164" s="154"/>
      <c r="GE164" s="154"/>
      <c r="GF164" s="154"/>
      <c r="GG164" s="154"/>
      <c r="GH164" s="154"/>
      <c r="GI164" s="154"/>
      <c r="GJ164" s="154"/>
      <c r="GK164" s="154"/>
      <c r="GL164" s="154"/>
      <c r="GM164" s="154"/>
      <c r="GN164" s="154"/>
      <c r="GO164" s="154"/>
      <c r="GP164" s="154"/>
      <c r="GQ164" s="154"/>
      <c r="GR164" s="154"/>
      <c r="GS164" s="154"/>
      <c r="GT164" s="154"/>
      <c r="GU164" s="154"/>
      <c r="GV164" s="154"/>
      <c r="GW164" s="154"/>
      <c r="GX164" s="154"/>
      <c r="GY164" s="154"/>
      <c r="GZ164" s="154"/>
      <c r="HA164" s="154"/>
      <c r="HB164" s="154"/>
      <c r="HC164" s="154"/>
      <c r="HD164" s="154"/>
      <c r="HE164" s="154"/>
      <c r="HF164" s="154"/>
    </row>
    <row r="165" spans="1:223" s="72" customFormat="1" ht="80.25" customHeight="1" x14ac:dyDescent="0.2">
      <c r="A165" s="40" t="s">
        <v>46</v>
      </c>
      <c r="B165" s="118" t="s">
        <v>100</v>
      </c>
      <c r="C165" s="1" t="s">
        <v>101</v>
      </c>
      <c r="D165" s="31">
        <v>147</v>
      </c>
      <c r="E165" s="2"/>
      <c r="F165" s="3">
        <f>E165*D165</f>
        <v>0</v>
      </c>
      <c r="G165" s="45"/>
      <c r="H165" s="45"/>
      <c r="I165" s="45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2"/>
      <c r="CA165" s="122"/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2"/>
      <c r="CL165" s="122"/>
      <c r="CM165" s="122"/>
      <c r="CN165" s="122"/>
      <c r="CO165" s="122"/>
      <c r="CP165" s="122"/>
      <c r="CQ165" s="122"/>
      <c r="CR165" s="122"/>
      <c r="CS165" s="122"/>
      <c r="CT165" s="122"/>
      <c r="CU165" s="122"/>
      <c r="CV165" s="122"/>
      <c r="CW165" s="122"/>
      <c r="CX165" s="122"/>
      <c r="CY165" s="122"/>
      <c r="CZ165" s="122"/>
      <c r="DA165" s="122"/>
      <c r="DB165" s="122"/>
      <c r="DC165" s="122"/>
      <c r="DD165" s="122"/>
      <c r="DE165" s="122"/>
      <c r="DF165" s="122"/>
      <c r="DG165" s="122"/>
      <c r="DH165" s="122"/>
      <c r="DI165" s="122"/>
      <c r="DJ165" s="122"/>
      <c r="DK165" s="122"/>
      <c r="DL165" s="122"/>
      <c r="DM165" s="122"/>
      <c r="DN165" s="122"/>
      <c r="DO165" s="122"/>
      <c r="DP165" s="122"/>
      <c r="DQ165" s="122"/>
      <c r="DR165" s="122"/>
      <c r="DS165" s="122"/>
      <c r="DT165" s="122"/>
      <c r="DU165" s="122"/>
      <c r="DV165" s="122"/>
      <c r="DW165" s="122"/>
      <c r="DX165" s="122"/>
      <c r="DY165" s="122"/>
      <c r="DZ165" s="122"/>
      <c r="EA165" s="122"/>
      <c r="EB165" s="122"/>
      <c r="EC165" s="122"/>
      <c r="ED165" s="122"/>
      <c r="EE165" s="122"/>
      <c r="EF165" s="122"/>
      <c r="EG165" s="122"/>
      <c r="EH165" s="122"/>
      <c r="EI165" s="122"/>
      <c r="EJ165" s="122"/>
      <c r="EK165" s="122"/>
      <c r="EL165" s="122"/>
      <c r="EM165" s="122"/>
      <c r="EN165" s="122"/>
      <c r="EO165" s="122"/>
      <c r="EP165" s="122"/>
      <c r="EQ165" s="122"/>
      <c r="ER165" s="122"/>
      <c r="ES165" s="122"/>
      <c r="ET165" s="122"/>
      <c r="EU165" s="122"/>
      <c r="EV165" s="122"/>
      <c r="EW165" s="122"/>
      <c r="EX165" s="122"/>
      <c r="EY165" s="122"/>
      <c r="EZ165" s="122"/>
      <c r="FA165" s="122"/>
      <c r="FB165" s="122"/>
      <c r="FC165" s="122"/>
      <c r="FD165" s="122"/>
      <c r="FE165" s="122"/>
      <c r="FF165" s="122"/>
      <c r="FG165" s="122"/>
      <c r="FH165" s="122"/>
      <c r="FI165" s="122"/>
      <c r="FJ165" s="122"/>
      <c r="FK165" s="122"/>
      <c r="FL165" s="122"/>
      <c r="FM165" s="122"/>
      <c r="FN165" s="122"/>
      <c r="FO165" s="122"/>
      <c r="FP165" s="122"/>
      <c r="FQ165" s="122"/>
      <c r="FR165" s="122"/>
      <c r="FS165" s="122"/>
      <c r="FT165" s="122"/>
      <c r="FU165" s="122"/>
      <c r="FV165" s="122"/>
      <c r="FW165" s="122"/>
      <c r="FX165" s="122"/>
      <c r="FY165" s="122"/>
      <c r="FZ165" s="122"/>
      <c r="GA165" s="122"/>
      <c r="GB165" s="122"/>
      <c r="GC165" s="122"/>
      <c r="GD165" s="122"/>
      <c r="GE165" s="122"/>
      <c r="GF165" s="122"/>
      <c r="GG165" s="154"/>
      <c r="GH165" s="154"/>
      <c r="GI165" s="154"/>
      <c r="GJ165" s="154"/>
      <c r="GK165" s="154"/>
      <c r="GL165" s="154"/>
      <c r="GM165" s="154"/>
      <c r="GN165" s="154"/>
      <c r="GO165" s="154"/>
      <c r="GP165" s="154"/>
      <c r="GQ165" s="154"/>
      <c r="GR165" s="154"/>
      <c r="GS165" s="154"/>
      <c r="GT165" s="154"/>
      <c r="GU165" s="154"/>
      <c r="GV165" s="154"/>
      <c r="GW165" s="154"/>
      <c r="GX165" s="154"/>
      <c r="GY165" s="154"/>
      <c r="GZ165" s="154"/>
      <c r="HA165" s="154"/>
      <c r="HB165" s="154"/>
      <c r="HC165" s="154"/>
      <c r="HD165" s="154"/>
      <c r="HE165" s="154"/>
      <c r="HF165" s="154"/>
      <c r="HG165" s="154"/>
      <c r="HH165" s="154"/>
      <c r="HI165" s="154"/>
      <c r="HJ165" s="154"/>
      <c r="HK165" s="154"/>
      <c r="HL165" s="154"/>
      <c r="HM165" s="154"/>
      <c r="HN165" s="154"/>
      <c r="HO165" s="154"/>
    </row>
    <row r="166" spans="1:223" s="72" customFormat="1" x14ac:dyDescent="0.2">
      <c r="A166" s="40"/>
      <c r="B166" s="118"/>
      <c r="C166" s="1"/>
      <c r="D166" s="52"/>
      <c r="E166" s="108"/>
      <c r="F166" s="4"/>
      <c r="G166" s="45"/>
      <c r="H166" s="45"/>
      <c r="I166" s="45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2"/>
      <c r="CA166" s="122"/>
      <c r="CB166" s="122"/>
      <c r="CC166" s="122"/>
      <c r="CD166" s="122"/>
      <c r="CE166" s="122"/>
      <c r="CF166" s="122"/>
      <c r="CG166" s="122"/>
      <c r="CH166" s="122"/>
      <c r="CI166" s="122"/>
      <c r="CJ166" s="122"/>
      <c r="CK166" s="122"/>
      <c r="CL166" s="122"/>
      <c r="CM166" s="122"/>
      <c r="CN166" s="122"/>
      <c r="CO166" s="122"/>
      <c r="CP166" s="122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2"/>
      <c r="DE166" s="122"/>
      <c r="DF166" s="122"/>
      <c r="DG166" s="122"/>
      <c r="DH166" s="122"/>
      <c r="DI166" s="122"/>
      <c r="DJ166" s="122"/>
      <c r="DK166" s="122"/>
      <c r="DL166" s="122"/>
      <c r="DM166" s="122"/>
      <c r="DN166" s="122"/>
      <c r="DO166" s="122"/>
      <c r="DP166" s="122"/>
      <c r="DQ166" s="122"/>
      <c r="DR166" s="122"/>
      <c r="DS166" s="122"/>
      <c r="DT166" s="122"/>
      <c r="DU166" s="122"/>
      <c r="DV166" s="122"/>
      <c r="DW166" s="122"/>
      <c r="DX166" s="122"/>
      <c r="DY166" s="122"/>
      <c r="DZ166" s="122"/>
      <c r="EA166" s="122"/>
      <c r="EB166" s="122"/>
      <c r="EC166" s="122"/>
      <c r="ED166" s="122"/>
      <c r="EE166" s="122"/>
      <c r="EF166" s="122"/>
      <c r="EG166" s="122"/>
      <c r="EH166" s="122"/>
      <c r="EI166" s="122"/>
      <c r="EJ166" s="122"/>
      <c r="EK166" s="122"/>
      <c r="EL166" s="122"/>
      <c r="EM166" s="122"/>
      <c r="EN166" s="122"/>
      <c r="EO166" s="122"/>
      <c r="EP166" s="122"/>
      <c r="EQ166" s="122"/>
      <c r="ER166" s="122"/>
      <c r="ES166" s="122"/>
      <c r="ET166" s="122"/>
      <c r="EU166" s="122"/>
      <c r="EV166" s="122"/>
      <c r="EW166" s="122"/>
      <c r="EX166" s="122"/>
      <c r="EY166" s="122"/>
      <c r="EZ166" s="122"/>
      <c r="FA166" s="122"/>
      <c r="FB166" s="122"/>
      <c r="FC166" s="122"/>
      <c r="FD166" s="122"/>
      <c r="FE166" s="122"/>
      <c r="FF166" s="122"/>
      <c r="FG166" s="122"/>
      <c r="FH166" s="122"/>
      <c r="FI166" s="122"/>
      <c r="FJ166" s="122"/>
      <c r="FK166" s="122"/>
      <c r="FL166" s="122"/>
      <c r="FM166" s="122"/>
      <c r="FN166" s="122"/>
      <c r="FO166" s="122"/>
      <c r="FP166" s="122"/>
      <c r="FQ166" s="122"/>
      <c r="FR166" s="122"/>
      <c r="FS166" s="122"/>
      <c r="FT166" s="122"/>
      <c r="FU166" s="122"/>
      <c r="FV166" s="122"/>
      <c r="FW166" s="122"/>
      <c r="FX166" s="122"/>
      <c r="FY166" s="122"/>
      <c r="FZ166" s="122"/>
      <c r="GA166" s="122"/>
      <c r="GB166" s="122"/>
      <c r="GC166" s="122"/>
      <c r="GD166" s="122"/>
      <c r="GE166" s="122"/>
      <c r="GF166" s="122"/>
      <c r="GG166" s="154"/>
      <c r="GH166" s="154"/>
      <c r="GI166" s="154"/>
      <c r="GJ166" s="154"/>
      <c r="GK166" s="154"/>
      <c r="GL166" s="154"/>
      <c r="GM166" s="154"/>
      <c r="GN166" s="154"/>
      <c r="GO166" s="154"/>
      <c r="GP166" s="154"/>
      <c r="GQ166" s="154"/>
      <c r="GR166" s="154"/>
      <c r="GS166" s="154"/>
      <c r="GT166" s="154"/>
      <c r="GU166" s="154"/>
      <c r="GV166" s="154"/>
      <c r="GW166" s="154"/>
      <c r="GX166" s="154"/>
      <c r="GY166" s="154"/>
      <c r="GZ166" s="154"/>
      <c r="HA166" s="154"/>
      <c r="HB166" s="154"/>
      <c r="HC166" s="154"/>
      <c r="HD166" s="154"/>
      <c r="HE166" s="154"/>
      <c r="HF166" s="154"/>
      <c r="HG166" s="154"/>
      <c r="HH166" s="154"/>
      <c r="HI166" s="154"/>
      <c r="HJ166" s="154"/>
      <c r="HK166" s="154"/>
      <c r="HL166" s="154"/>
      <c r="HM166" s="154"/>
      <c r="HN166" s="154"/>
      <c r="HO166" s="154"/>
    </row>
    <row r="167" spans="1:223" s="72" customFormat="1" ht="79.5" customHeight="1" x14ac:dyDescent="0.2">
      <c r="A167" s="40" t="s">
        <v>53</v>
      </c>
      <c r="B167" s="118" t="s">
        <v>147</v>
      </c>
      <c r="G167" s="45"/>
      <c r="H167" s="45"/>
      <c r="I167" s="45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2"/>
      <c r="DE167" s="122"/>
      <c r="DF167" s="122"/>
      <c r="DG167" s="122"/>
      <c r="DH167" s="122"/>
      <c r="DI167" s="122"/>
      <c r="DJ167" s="122"/>
      <c r="DK167" s="122"/>
      <c r="DL167" s="122"/>
      <c r="DM167" s="122"/>
      <c r="DN167" s="122"/>
      <c r="DO167" s="122"/>
      <c r="DP167" s="122"/>
      <c r="DQ167" s="122"/>
      <c r="DR167" s="122"/>
      <c r="DS167" s="122"/>
      <c r="DT167" s="122"/>
      <c r="DU167" s="122"/>
      <c r="DV167" s="122"/>
      <c r="DW167" s="122"/>
      <c r="DX167" s="122"/>
      <c r="DY167" s="122"/>
      <c r="DZ167" s="122"/>
      <c r="EA167" s="122"/>
      <c r="EB167" s="122"/>
      <c r="EC167" s="122"/>
      <c r="ED167" s="122"/>
      <c r="EE167" s="122"/>
      <c r="EF167" s="122"/>
      <c r="EG167" s="122"/>
      <c r="EH167" s="122"/>
      <c r="EI167" s="122"/>
      <c r="EJ167" s="122"/>
      <c r="EK167" s="122"/>
      <c r="EL167" s="122"/>
      <c r="EM167" s="122"/>
      <c r="EN167" s="122"/>
      <c r="EO167" s="122"/>
      <c r="EP167" s="122"/>
      <c r="EQ167" s="122"/>
      <c r="ER167" s="122"/>
      <c r="ES167" s="122"/>
      <c r="ET167" s="122"/>
      <c r="EU167" s="122"/>
      <c r="EV167" s="122"/>
      <c r="EW167" s="122"/>
      <c r="EX167" s="122"/>
      <c r="EY167" s="122"/>
      <c r="EZ167" s="122"/>
      <c r="FA167" s="122"/>
      <c r="FB167" s="122"/>
      <c r="FC167" s="122"/>
      <c r="FD167" s="122"/>
      <c r="FE167" s="122"/>
      <c r="FF167" s="122"/>
      <c r="FG167" s="122"/>
      <c r="FH167" s="122"/>
      <c r="FI167" s="122"/>
      <c r="FJ167" s="122"/>
      <c r="FK167" s="122"/>
      <c r="FL167" s="122"/>
      <c r="FM167" s="122"/>
      <c r="FN167" s="122"/>
      <c r="FO167" s="122"/>
      <c r="FP167" s="122"/>
      <c r="FQ167" s="122"/>
      <c r="FR167" s="122"/>
      <c r="FS167" s="122"/>
      <c r="FT167" s="122"/>
      <c r="FU167" s="122"/>
      <c r="FV167" s="122"/>
      <c r="FW167" s="122"/>
      <c r="FX167" s="122"/>
      <c r="FY167" s="122"/>
      <c r="FZ167" s="122"/>
      <c r="GA167" s="122"/>
      <c r="GB167" s="122"/>
      <c r="GC167" s="122"/>
      <c r="GD167" s="122"/>
      <c r="GE167" s="122"/>
      <c r="GF167" s="122"/>
      <c r="GG167" s="154"/>
      <c r="GH167" s="154"/>
      <c r="GI167" s="154"/>
      <c r="GJ167" s="154"/>
      <c r="GK167" s="154"/>
      <c r="GL167" s="154"/>
      <c r="GM167" s="154"/>
      <c r="GN167" s="154"/>
      <c r="GO167" s="154"/>
      <c r="GP167" s="154"/>
      <c r="GQ167" s="154"/>
      <c r="GR167" s="154"/>
      <c r="GS167" s="154"/>
      <c r="GT167" s="154"/>
      <c r="GU167" s="154"/>
      <c r="GV167" s="154"/>
      <c r="GW167" s="154"/>
      <c r="GX167" s="154"/>
      <c r="GY167" s="154"/>
      <c r="GZ167" s="154"/>
      <c r="HA167" s="154"/>
      <c r="HB167" s="154"/>
      <c r="HC167" s="154"/>
      <c r="HD167" s="154"/>
      <c r="HE167" s="154"/>
      <c r="HF167" s="154"/>
      <c r="HG167" s="154"/>
      <c r="HH167" s="154"/>
      <c r="HI167" s="154"/>
      <c r="HJ167" s="154"/>
      <c r="HK167" s="154"/>
      <c r="HL167" s="154"/>
      <c r="HM167" s="154"/>
      <c r="HN167" s="154"/>
      <c r="HO167" s="154"/>
    </row>
    <row r="168" spans="1:223" s="72" customFormat="1" x14ac:dyDescent="0.2">
      <c r="A168" s="155"/>
      <c r="B168" s="118" t="s">
        <v>102</v>
      </c>
      <c r="C168" s="1" t="s">
        <v>103</v>
      </c>
      <c r="D168" s="31">
        <v>148</v>
      </c>
      <c r="E168" s="2"/>
      <c r="F168" s="3">
        <f>E168*D168</f>
        <v>0</v>
      </c>
      <c r="G168" s="45"/>
      <c r="H168" s="45"/>
      <c r="I168" s="45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2"/>
      <c r="DL168" s="122"/>
      <c r="DM168" s="122"/>
      <c r="DN168" s="122"/>
      <c r="DO168" s="122"/>
      <c r="DP168" s="122"/>
      <c r="DQ168" s="122"/>
      <c r="DR168" s="122"/>
      <c r="DS168" s="122"/>
      <c r="DT168" s="122"/>
      <c r="DU168" s="122"/>
      <c r="DV168" s="122"/>
      <c r="DW168" s="122"/>
      <c r="DX168" s="122"/>
      <c r="DY168" s="122"/>
      <c r="DZ168" s="122"/>
      <c r="EA168" s="122"/>
      <c r="EB168" s="122"/>
      <c r="EC168" s="122"/>
      <c r="ED168" s="122"/>
      <c r="EE168" s="122"/>
      <c r="EF168" s="122"/>
      <c r="EG168" s="122"/>
      <c r="EH168" s="122"/>
      <c r="EI168" s="122"/>
      <c r="EJ168" s="122"/>
      <c r="EK168" s="122"/>
      <c r="EL168" s="122"/>
      <c r="EM168" s="122"/>
      <c r="EN168" s="122"/>
      <c r="EO168" s="122"/>
      <c r="EP168" s="122"/>
      <c r="EQ168" s="122"/>
      <c r="ER168" s="122"/>
      <c r="ES168" s="122"/>
      <c r="ET168" s="122"/>
      <c r="EU168" s="122"/>
      <c r="EV168" s="122"/>
      <c r="EW168" s="122"/>
      <c r="EX168" s="122"/>
      <c r="EY168" s="122"/>
      <c r="EZ168" s="122"/>
      <c r="FA168" s="122"/>
      <c r="FB168" s="122"/>
      <c r="FC168" s="122"/>
      <c r="FD168" s="122"/>
      <c r="FE168" s="122"/>
      <c r="FF168" s="122"/>
      <c r="FG168" s="122"/>
      <c r="FH168" s="122"/>
      <c r="FI168" s="122"/>
      <c r="FJ168" s="122"/>
      <c r="FK168" s="122"/>
      <c r="FL168" s="122"/>
      <c r="FM168" s="122"/>
      <c r="FN168" s="122"/>
      <c r="FO168" s="122"/>
      <c r="FP168" s="122"/>
      <c r="FQ168" s="122"/>
      <c r="FR168" s="122"/>
      <c r="FS168" s="122"/>
      <c r="FT168" s="122"/>
      <c r="FU168" s="122"/>
      <c r="FV168" s="122"/>
      <c r="FW168" s="122"/>
      <c r="FX168" s="122"/>
      <c r="FY168" s="122"/>
      <c r="FZ168" s="122"/>
      <c r="GA168" s="122"/>
      <c r="GB168" s="122"/>
      <c r="GC168" s="122"/>
      <c r="GD168" s="122"/>
      <c r="GE168" s="122"/>
      <c r="GF168" s="122"/>
      <c r="GG168" s="154"/>
      <c r="GH168" s="154"/>
      <c r="GI168" s="154"/>
      <c r="GJ168" s="154"/>
      <c r="GK168" s="154"/>
      <c r="GL168" s="154"/>
      <c r="GM168" s="154"/>
      <c r="GN168" s="154"/>
      <c r="GO168" s="154"/>
      <c r="GP168" s="154"/>
      <c r="GQ168" s="154"/>
      <c r="GR168" s="154"/>
      <c r="GS168" s="154"/>
      <c r="GT168" s="154"/>
      <c r="GU168" s="154"/>
      <c r="GV168" s="154"/>
      <c r="GW168" s="154"/>
      <c r="GX168" s="154"/>
      <c r="GY168" s="154"/>
      <c r="GZ168" s="154"/>
      <c r="HA168" s="154"/>
      <c r="HB168" s="154"/>
      <c r="HC168" s="154"/>
      <c r="HD168" s="154"/>
      <c r="HE168" s="154"/>
      <c r="HF168" s="154"/>
      <c r="HG168" s="154"/>
      <c r="HH168" s="154"/>
      <c r="HI168" s="154"/>
      <c r="HJ168" s="154"/>
      <c r="HK168" s="154"/>
      <c r="HL168" s="154"/>
      <c r="HM168" s="154"/>
      <c r="HN168" s="154"/>
      <c r="HO168" s="154"/>
    </row>
    <row r="169" spans="1:223" s="72" customFormat="1" x14ac:dyDescent="0.2">
      <c r="A169" s="155"/>
      <c r="B169" s="118"/>
      <c r="C169" s="1"/>
      <c r="D169" s="52"/>
      <c r="E169" s="4"/>
      <c r="F169" s="4"/>
      <c r="G169" s="45"/>
      <c r="H169" s="45"/>
      <c r="I169" s="45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2"/>
      <c r="CA169" s="122"/>
      <c r="CB169" s="122"/>
      <c r="CC169" s="122"/>
      <c r="CD169" s="122"/>
      <c r="CE169" s="122"/>
      <c r="CF169" s="122"/>
      <c r="CG169" s="122"/>
      <c r="CH169" s="122"/>
      <c r="CI169" s="122"/>
      <c r="CJ169" s="122"/>
      <c r="CK169" s="122"/>
      <c r="CL169" s="122"/>
      <c r="CM169" s="122"/>
      <c r="CN169" s="122"/>
      <c r="CO169" s="122"/>
      <c r="CP169" s="122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2"/>
      <c r="DE169" s="122"/>
      <c r="DF169" s="122"/>
      <c r="DG169" s="122"/>
      <c r="DH169" s="122"/>
      <c r="DI169" s="122"/>
      <c r="DJ169" s="122"/>
      <c r="DK169" s="122"/>
      <c r="DL169" s="122"/>
      <c r="DM169" s="122"/>
      <c r="DN169" s="122"/>
      <c r="DO169" s="122"/>
      <c r="DP169" s="122"/>
      <c r="DQ169" s="122"/>
      <c r="DR169" s="122"/>
      <c r="DS169" s="122"/>
      <c r="DT169" s="122"/>
      <c r="DU169" s="122"/>
      <c r="DV169" s="122"/>
      <c r="DW169" s="122"/>
      <c r="DX169" s="122"/>
      <c r="DY169" s="122"/>
      <c r="DZ169" s="122"/>
      <c r="EA169" s="122"/>
      <c r="EB169" s="122"/>
      <c r="EC169" s="122"/>
      <c r="ED169" s="122"/>
      <c r="EE169" s="122"/>
      <c r="EF169" s="122"/>
      <c r="EG169" s="122"/>
      <c r="EH169" s="122"/>
      <c r="EI169" s="122"/>
      <c r="EJ169" s="122"/>
      <c r="EK169" s="122"/>
      <c r="EL169" s="122"/>
      <c r="EM169" s="122"/>
      <c r="EN169" s="122"/>
      <c r="EO169" s="122"/>
      <c r="EP169" s="122"/>
      <c r="EQ169" s="122"/>
      <c r="ER169" s="122"/>
      <c r="ES169" s="122"/>
      <c r="ET169" s="122"/>
      <c r="EU169" s="122"/>
      <c r="EV169" s="122"/>
      <c r="EW169" s="122"/>
      <c r="EX169" s="122"/>
      <c r="EY169" s="122"/>
      <c r="EZ169" s="122"/>
      <c r="FA169" s="122"/>
      <c r="FB169" s="122"/>
      <c r="FC169" s="122"/>
      <c r="FD169" s="122"/>
      <c r="FE169" s="122"/>
      <c r="FF169" s="122"/>
      <c r="FG169" s="122"/>
      <c r="FH169" s="122"/>
      <c r="FI169" s="122"/>
      <c r="FJ169" s="122"/>
      <c r="FK169" s="122"/>
      <c r="FL169" s="122"/>
      <c r="FM169" s="122"/>
      <c r="FN169" s="122"/>
      <c r="FO169" s="122"/>
      <c r="FP169" s="122"/>
      <c r="FQ169" s="122"/>
      <c r="FR169" s="122"/>
      <c r="FS169" s="122"/>
      <c r="FT169" s="122"/>
      <c r="FU169" s="122"/>
      <c r="FV169" s="122"/>
      <c r="FW169" s="122"/>
      <c r="FX169" s="122"/>
      <c r="FY169" s="122"/>
      <c r="FZ169" s="122"/>
      <c r="GA169" s="122"/>
      <c r="GB169" s="122"/>
      <c r="GC169" s="122"/>
      <c r="GD169" s="122"/>
      <c r="GE169" s="122"/>
      <c r="GF169" s="122"/>
      <c r="GG169" s="154"/>
      <c r="GH169" s="154"/>
      <c r="GI169" s="154"/>
      <c r="GJ169" s="154"/>
      <c r="GK169" s="154"/>
      <c r="GL169" s="154"/>
      <c r="GM169" s="154"/>
      <c r="GN169" s="154"/>
      <c r="GO169" s="154"/>
      <c r="GP169" s="154"/>
      <c r="GQ169" s="154"/>
      <c r="GR169" s="154"/>
      <c r="GS169" s="154"/>
      <c r="GT169" s="154"/>
      <c r="GU169" s="154"/>
      <c r="GV169" s="154"/>
      <c r="GW169" s="154"/>
      <c r="GX169" s="154"/>
      <c r="GY169" s="154"/>
      <c r="GZ169" s="154"/>
      <c r="HA169" s="154"/>
      <c r="HB169" s="154"/>
      <c r="HC169" s="154"/>
      <c r="HD169" s="154"/>
      <c r="HE169" s="154"/>
      <c r="HF169" s="154"/>
      <c r="HG169" s="154"/>
      <c r="HH169" s="154"/>
      <c r="HI169" s="154"/>
      <c r="HJ169" s="154"/>
      <c r="HK169" s="154"/>
      <c r="HL169" s="154"/>
      <c r="HM169" s="154"/>
      <c r="HN169" s="154"/>
      <c r="HO169" s="154"/>
    </row>
    <row r="170" spans="1:223" s="160" customFormat="1" ht="105.75" customHeight="1" x14ac:dyDescent="0.25">
      <c r="A170" s="40" t="s">
        <v>54</v>
      </c>
      <c r="B170" s="118" t="s">
        <v>110</v>
      </c>
      <c r="C170" s="143"/>
      <c r="D170" s="156"/>
      <c r="E170" s="157"/>
      <c r="F170" s="158"/>
      <c r="G170" s="159"/>
    </row>
    <row r="171" spans="1:223" s="160" customFormat="1" ht="16.5" x14ac:dyDescent="0.2">
      <c r="A171" s="156"/>
      <c r="B171" s="118" t="s">
        <v>104</v>
      </c>
      <c r="C171" s="1" t="s">
        <v>105</v>
      </c>
      <c r="D171" s="31">
        <v>2.1</v>
      </c>
      <c r="E171" s="2"/>
      <c r="F171" s="3">
        <f>D171*E171</f>
        <v>0</v>
      </c>
      <c r="G171" s="159"/>
    </row>
    <row r="172" spans="1:223" s="160" customFormat="1" ht="16.5" x14ac:dyDescent="0.2">
      <c r="A172" s="156"/>
      <c r="B172" s="118" t="s">
        <v>106</v>
      </c>
      <c r="C172" s="1" t="s">
        <v>107</v>
      </c>
      <c r="D172" s="31">
        <v>5</v>
      </c>
      <c r="E172" s="2"/>
      <c r="F172" s="3">
        <f>D172*E172</f>
        <v>0</v>
      </c>
      <c r="G172" s="159"/>
    </row>
    <row r="173" spans="1:223" s="160" customFormat="1" ht="14.25" customHeight="1" x14ac:dyDescent="0.2">
      <c r="A173" s="156"/>
      <c r="B173" s="118" t="s">
        <v>108</v>
      </c>
      <c r="C173" s="1" t="s">
        <v>109</v>
      </c>
      <c r="D173" s="31">
        <v>100</v>
      </c>
      <c r="E173" s="2"/>
      <c r="F173" s="3">
        <f>D173*E173</f>
        <v>0</v>
      </c>
      <c r="G173" s="159"/>
    </row>
    <row r="174" spans="1:223" s="160" customFormat="1" ht="14.25" customHeight="1" x14ac:dyDescent="0.2">
      <c r="A174" s="156"/>
      <c r="B174" s="118" t="s">
        <v>111</v>
      </c>
      <c r="C174" s="1" t="s">
        <v>112</v>
      </c>
      <c r="D174" s="31">
        <v>4.5</v>
      </c>
      <c r="E174" s="2"/>
      <c r="F174" s="3">
        <f>D174*E174</f>
        <v>0</v>
      </c>
      <c r="G174" s="159"/>
    </row>
    <row r="175" spans="1:223" s="72" customFormat="1" ht="13.5" customHeight="1" x14ac:dyDescent="0.2">
      <c r="A175" s="161"/>
      <c r="B175" s="118"/>
      <c r="C175" s="55"/>
      <c r="D175" s="162"/>
      <c r="E175" s="55"/>
      <c r="F175" s="162"/>
      <c r="G175" s="45"/>
      <c r="H175" s="45"/>
      <c r="I175" s="45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22"/>
      <c r="DG175" s="122"/>
      <c r="DH175" s="122"/>
      <c r="DI175" s="122"/>
      <c r="DJ175" s="122"/>
      <c r="DK175" s="122"/>
      <c r="DL175" s="122"/>
      <c r="DM175" s="122"/>
      <c r="DN175" s="122"/>
      <c r="DO175" s="122"/>
      <c r="DP175" s="122"/>
      <c r="DQ175" s="122"/>
      <c r="DR175" s="122"/>
      <c r="DS175" s="122"/>
      <c r="DT175" s="122"/>
      <c r="DU175" s="122"/>
      <c r="DV175" s="122"/>
      <c r="DW175" s="122"/>
      <c r="DX175" s="122"/>
      <c r="DY175" s="122"/>
      <c r="DZ175" s="122"/>
      <c r="EA175" s="122"/>
      <c r="EB175" s="122"/>
      <c r="EC175" s="122"/>
      <c r="ED175" s="122"/>
      <c r="EE175" s="122"/>
      <c r="EF175" s="122"/>
      <c r="EG175" s="122"/>
      <c r="EH175" s="122"/>
      <c r="EI175" s="122"/>
      <c r="EJ175" s="122"/>
      <c r="EK175" s="122"/>
      <c r="EL175" s="122"/>
      <c r="EM175" s="122"/>
      <c r="EN175" s="122"/>
      <c r="EO175" s="122"/>
      <c r="EP175" s="122"/>
      <c r="EQ175" s="122"/>
      <c r="ER175" s="122"/>
      <c r="ES175" s="122"/>
      <c r="ET175" s="122"/>
      <c r="EU175" s="122"/>
      <c r="EV175" s="122"/>
      <c r="EW175" s="122"/>
      <c r="EX175" s="122"/>
      <c r="EY175" s="122"/>
      <c r="EZ175" s="122"/>
      <c r="FA175" s="122"/>
      <c r="FB175" s="122"/>
      <c r="FC175" s="122"/>
      <c r="FD175" s="122"/>
      <c r="FE175" s="122"/>
      <c r="FF175" s="122"/>
      <c r="FG175" s="122"/>
      <c r="FH175" s="122"/>
      <c r="FI175" s="122"/>
      <c r="FJ175" s="122"/>
      <c r="FK175" s="122"/>
      <c r="FL175" s="122"/>
      <c r="FM175" s="122"/>
      <c r="FN175" s="122"/>
      <c r="FO175" s="122"/>
      <c r="FP175" s="122"/>
      <c r="FQ175" s="122"/>
      <c r="FR175" s="122"/>
      <c r="FS175" s="122"/>
      <c r="FT175" s="122"/>
      <c r="FU175" s="122"/>
      <c r="FV175" s="122"/>
      <c r="FW175" s="122"/>
      <c r="FX175" s="122"/>
      <c r="FY175" s="122"/>
      <c r="FZ175" s="122"/>
      <c r="GA175" s="122"/>
      <c r="GB175" s="122"/>
      <c r="GC175" s="122"/>
      <c r="GD175" s="122"/>
      <c r="GE175" s="122"/>
      <c r="GF175" s="122"/>
      <c r="GG175" s="154"/>
      <c r="GH175" s="154"/>
      <c r="GI175" s="154"/>
      <c r="GJ175" s="154"/>
      <c r="GK175" s="154"/>
      <c r="GL175" s="154"/>
      <c r="GM175" s="154"/>
      <c r="GN175" s="154"/>
      <c r="GO175" s="154"/>
      <c r="GP175" s="154"/>
      <c r="GQ175" s="154"/>
      <c r="GR175" s="154"/>
      <c r="GS175" s="154"/>
      <c r="GT175" s="154"/>
      <c r="GU175" s="154"/>
      <c r="GV175" s="154"/>
      <c r="GW175" s="154"/>
      <c r="GX175" s="154"/>
      <c r="GY175" s="154"/>
      <c r="GZ175" s="154"/>
      <c r="HA175" s="154"/>
      <c r="HB175" s="154"/>
      <c r="HC175" s="154"/>
      <c r="HD175" s="154"/>
      <c r="HE175" s="154"/>
      <c r="HF175" s="154"/>
      <c r="HG175" s="154"/>
      <c r="HH175" s="154"/>
      <c r="HI175" s="154"/>
      <c r="HJ175" s="154"/>
      <c r="HK175" s="154"/>
      <c r="HL175" s="154"/>
      <c r="HM175" s="154"/>
      <c r="HN175" s="154"/>
      <c r="HO175" s="154"/>
    </row>
    <row r="176" spans="1:223" ht="15.75" thickBot="1" x14ac:dyDescent="0.3">
      <c r="A176" s="46"/>
      <c r="B176" s="47" t="s">
        <v>23</v>
      </c>
      <c r="C176" s="48"/>
      <c r="D176" s="49"/>
      <c r="E176" s="50"/>
      <c r="F176" s="51">
        <f>SUM(F162:F174)</f>
        <v>0</v>
      </c>
    </row>
    <row r="177" spans="1:6" ht="15.75" thickTop="1" x14ac:dyDescent="0.25">
      <c r="A177" s="132"/>
      <c r="D177" s="107"/>
      <c r="E177" s="108"/>
    </row>
    <row r="178" spans="1:6" x14ac:dyDescent="0.25">
      <c r="A178" s="132"/>
      <c r="D178" s="107"/>
      <c r="E178" s="108"/>
    </row>
    <row r="179" spans="1:6" x14ac:dyDescent="0.25">
      <c r="A179" s="132"/>
      <c r="D179" s="107"/>
      <c r="E179" s="108"/>
    </row>
    <row r="180" spans="1:6" x14ac:dyDescent="0.25">
      <c r="A180" s="132"/>
      <c r="D180" s="107"/>
      <c r="E180" s="108"/>
    </row>
    <row r="181" spans="1:6" x14ac:dyDescent="0.25">
      <c r="A181" s="132"/>
      <c r="D181" s="107"/>
      <c r="E181" s="108"/>
    </row>
    <row r="182" spans="1:6" x14ac:dyDescent="0.25">
      <c r="A182" s="132"/>
      <c r="D182" s="107"/>
      <c r="E182" s="108"/>
    </row>
    <row r="183" spans="1:6" x14ac:dyDescent="0.25">
      <c r="A183" s="132"/>
      <c r="D183" s="107"/>
      <c r="E183" s="108"/>
    </row>
    <row r="184" spans="1:6" s="45" customFormat="1" ht="17.25" thickBot="1" x14ac:dyDescent="0.25">
      <c r="A184" s="41" t="s">
        <v>13</v>
      </c>
      <c r="B184" s="42" t="s">
        <v>116</v>
      </c>
      <c r="C184" s="43"/>
      <c r="D184" s="43"/>
      <c r="E184" s="44"/>
      <c r="F184" s="44"/>
    </row>
    <row r="185" spans="1:6" ht="15.75" thickTop="1" x14ac:dyDescent="0.25">
      <c r="A185" s="132"/>
      <c r="D185" s="107"/>
      <c r="E185" s="108"/>
    </row>
    <row r="186" spans="1:6" ht="63.75" x14ac:dyDescent="0.25">
      <c r="A186" s="40" t="s">
        <v>45</v>
      </c>
      <c r="B186" s="118" t="s">
        <v>117</v>
      </c>
      <c r="C186" s="1" t="s">
        <v>39</v>
      </c>
      <c r="D186" s="31">
        <v>7</v>
      </c>
      <c r="E186" s="2"/>
      <c r="F186" s="3">
        <f>E186*D186</f>
        <v>0</v>
      </c>
    </row>
    <row r="187" spans="1:6" ht="12.75" customHeight="1" x14ac:dyDescent="0.25">
      <c r="A187" s="155"/>
      <c r="B187" s="163"/>
      <c r="D187" s="108"/>
      <c r="E187" s="108"/>
    </row>
    <row r="188" spans="1:6" ht="77.25" customHeight="1" x14ac:dyDescent="0.25">
      <c r="A188" s="40" t="s">
        <v>46</v>
      </c>
      <c r="B188" s="118" t="s">
        <v>118</v>
      </c>
      <c r="C188" s="1" t="s">
        <v>39</v>
      </c>
      <c r="D188" s="31">
        <v>1.5</v>
      </c>
      <c r="E188" s="2"/>
      <c r="F188" s="3">
        <f>E188*D188</f>
        <v>0</v>
      </c>
    </row>
    <row r="189" spans="1:6" ht="12.75" customHeight="1" x14ac:dyDescent="0.25">
      <c r="A189" s="155"/>
      <c r="B189" s="164"/>
      <c r="D189" s="108"/>
      <c r="E189" s="108"/>
    </row>
    <row r="190" spans="1:6" s="122" customFormat="1" ht="129" customHeight="1" x14ac:dyDescent="0.2">
      <c r="A190" s="40" t="s">
        <v>53</v>
      </c>
      <c r="B190" s="118" t="s">
        <v>119</v>
      </c>
      <c r="C190" s="1" t="s">
        <v>105</v>
      </c>
      <c r="D190" s="31">
        <v>2.5</v>
      </c>
      <c r="E190" s="2"/>
      <c r="F190" s="3">
        <f>D190*E190</f>
        <v>0</v>
      </c>
    </row>
    <row r="191" spans="1:6" s="122" customFormat="1" ht="13.5" customHeight="1" x14ac:dyDescent="0.2">
      <c r="A191" s="165"/>
      <c r="B191" s="118"/>
      <c r="C191" s="166"/>
      <c r="D191" s="167"/>
      <c r="E191" s="167"/>
      <c r="F191" s="167"/>
    </row>
    <row r="192" spans="1:6" s="45" customFormat="1" ht="140.25" x14ac:dyDescent="0.2">
      <c r="A192" s="40" t="s">
        <v>54</v>
      </c>
      <c r="B192" s="118" t="s">
        <v>125</v>
      </c>
      <c r="C192" s="1" t="s">
        <v>9</v>
      </c>
      <c r="D192" s="5">
        <v>1</v>
      </c>
      <c r="E192" s="2"/>
      <c r="F192" s="3">
        <f>D192*E192</f>
        <v>0</v>
      </c>
    </row>
    <row r="193" spans="1:7" s="45" customFormat="1" x14ac:dyDescent="0.2">
      <c r="A193" s="40"/>
      <c r="B193" s="118"/>
      <c r="C193" s="1"/>
      <c r="D193" s="167"/>
      <c r="E193" s="167"/>
      <c r="F193" s="167"/>
    </row>
    <row r="194" spans="1:7" s="122" customFormat="1" ht="155.25" customHeight="1" x14ac:dyDescent="0.2">
      <c r="A194" s="40" t="s">
        <v>55</v>
      </c>
      <c r="B194" s="118" t="s">
        <v>120</v>
      </c>
      <c r="C194" s="1"/>
      <c r="D194" s="1"/>
      <c r="E194" s="1"/>
      <c r="F194" s="1"/>
    </row>
    <row r="195" spans="1:7" s="122" customFormat="1" x14ac:dyDescent="0.2">
      <c r="A195" s="40"/>
      <c r="B195" s="118" t="s">
        <v>121</v>
      </c>
      <c r="C195" s="1"/>
      <c r="D195" s="1"/>
      <c r="E195" s="1"/>
      <c r="F195" s="1"/>
    </row>
    <row r="196" spans="1:7" s="122" customFormat="1" ht="13.5" customHeight="1" x14ac:dyDescent="0.2">
      <c r="A196" s="40"/>
      <c r="B196" s="118" t="s">
        <v>122</v>
      </c>
      <c r="C196" s="1" t="s">
        <v>12</v>
      </c>
      <c r="D196" s="31">
        <v>9</v>
      </c>
      <c r="E196" s="2"/>
      <c r="F196" s="3">
        <f>D196*E196</f>
        <v>0</v>
      </c>
    </row>
    <row r="197" spans="1:7" s="169" customFormat="1" ht="15.75" x14ac:dyDescent="0.2">
      <c r="A197" s="161"/>
      <c r="B197" s="168"/>
      <c r="C197" s="1"/>
      <c r="D197" s="52"/>
      <c r="E197" s="4"/>
      <c r="F197" s="4"/>
    </row>
    <row r="198" spans="1:7" s="72" customFormat="1" ht="63.75" x14ac:dyDescent="0.2">
      <c r="A198" s="161" t="s">
        <v>56</v>
      </c>
      <c r="B198" s="168" t="s">
        <v>129</v>
      </c>
      <c r="C198" s="170"/>
      <c r="D198" s="122"/>
      <c r="E198" s="171"/>
      <c r="F198" s="171"/>
      <c r="G198" s="172"/>
    </row>
    <row r="199" spans="1:7" s="72" customFormat="1" ht="63.75" x14ac:dyDescent="0.2">
      <c r="A199" s="161"/>
      <c r="B199" s="168" t="s">
        <v>130</v>
      </c>
      <c r="C199" s="173"/>
      <c r="D199" s="174"/>
      <c r="E199" s="175"/>
      <c r="F199" s="175"/>
      <c r="G199" s="176"/>
    </row>
    <row r="200" spans="1:7" s="72" customFormat="1" ht="38.25" x14ac:dyDescent="0.2">
      <c r="A200" s="177"/>
      <c r="B200" s="168" t="s">
        <v>131</v>
      </c>
      <c r="C200" s="173"/>
      <c r="D200" s="174"/>
      <c r="E200" s="175"/>
      <c r="F200" s="175"/>
      <c r="G200" s="176"/>
    </row>
    <row r="201" spans="1:7" s="72" customFormat="1" ht="40.5" customHeight="1" x14ac:dyDescent="0.2">
      <c r="A201" s="177"/>
      <c r="B201" s="168" t="s">
        <v>126</v>
      </c>
      <c r="C201" s="173"/>
      <c r="D201" s="174"/>
      <c r="E201" s="175"/>
      <c r="F201" s="175"/>
      <c r="G201" s="176"/>
    </row>
    <row r="202" spans="1:7" s="72" customFormat="1" ht="25.5" x14ac:dyDescent="0.2">
      <c r="A202" s="177"/>
      <c r="B202" s="168" t="s">
        <v>127</v>
      </c>
      <c r="C202" s="173"/>
      <c r="D202" s="174"/>
      <c r="E202" s="175"/>
      <c r="F202" s="175"/>
      <c r="G202" s="176"/>
    </row>
    <row r="203" spans="1:7" s="72" customFormat="1" ht="25.5" x14ac:dyDescent="0.2">
      <c r="A203" s="177"/>
      <c r="B203" s="168" t="s">
        <v>128</v>
      </c>
      <c r="C203" s="1" t="s">
        <v>6</v>
      </c>
      <c r="D203" s="5">
        <v>1</v>
      </c>
      <c r="E203" s="2"/>
      <c r="F203" s="3">
        <f>D203*E203</f>
        <v>0</v>
      </c>
      <c r="G203" s="176"/>
    </row>
    <row r="204" spans="1:7" s="122" customFormat="1" ht="13.5" customHeight="1" x14ac:dyDescent="0.2">
      <c r="A204" s="165"/>
      <c r="B204" s="118"/>
      <c r="C204" s="166"/>
      <c r="D204" s="167"/>
      <c r="E204" s="167"/>
      <c r="F204" s="167"/>
    </row>
    <row r="205" spans="1:7" ht="30" customHeight="1" x14ac:dyDescent="0.25">
      <c r="A205" s="40" t="s">
        <v>57</v>
      </c>
      <c r="B205" s="118" t="s">
        <v>124</v>
      </c>
      <c r="C205" s="1" t="s">
        <v>39</v>
      </c>
      <c r="D205" s="31">
        <v>4.5</v>
      </c>
      <c r="E205" s="2"/>
      <c r="F205" s="3">
        <f>E205*D205</f>
        <v>0</v>
      </c>
    </row>
    <row r="206" spans="1:7" ht="15" customHeight="1" x14ac:dyDescent="0.25">
      <c r="A206" s="155"/>
      <c r="B206" s="135"/>
      <c r="D206" s="107"/>
      <c r="E206" s="108"/>
    </row>
    <row r="207" spans="1:7" ht="15.75" thickBot="1" x14ac:dyDescent="0.3">
      <c r="A207" s="178"/>
      <c r="B207" s="179" t="s">
        <v>27</v>
      </c>
      <c r="C207" s="180" t="s">
        <v>123</v>
      </c>
      <c r="D207" s="181"/>
      <c r="E207" s="182"/>
      <c r="F207" s="183">
        <f>SUM(F186:F205)</f>
        <v>0</v>
      </c>
    </row>
    <row r="208" spans="1:7" ht="15.75" thickTop="1" x14ac:dyDescent="0.25">
      <c r="A208" s="155"/>
      <c r="B208" s="184"/>
      <c r="C208" s="185"/>
      <c r="D208" s="186"/>
      <c r="E208" s="114"/>
      <c r="F208" s="187"/>
    </row>
    <row r="209" spans="1:6" x14ac:dyDescent="0.25">
      <c r="A209" s="132"/>
      <c r="D209" s="107"/>
      <c r="E209" s="108"/>
    </row>
    <row r="210" spans="1:6" x14ac:dyDescent="0.25">
      <c r="A210" s="132"/>
      <c r="D210" s="107"/>
      <c r="E210" s="108"/>
    </row>
    <row r="211" spans="1:6" x14ac:dyDescent="0.25">
      <c r="A211" s="132"/>
      <c r="D211" s="107"/>
      <c r="E211" s="108"/>
    </row>
    <row r="212" spans="1:6" x14ac:dyDescent="0.25">
      <c r="A212" s="132"/>
      <c r="D212" s="107"/>
      <c r="E212" s="108"/>
    </row>
    <row r="213" spans="1:6" x14ac:dyDescent="0.25">
      <c r="A213" s="132"/>
      <c r="D213" s="107"/>
      <c r="E213" s="108"/>
    </row>
    <row r="214" spans="1:6" x14ac:dyDescent="0.25">
      <c r="A214" s="132"/>
      <c r="D214" s="107"/>
      <c r="E214" s="108"/>
    </row>
    <row r="215" spans="1:6" x14ac:dyDescent="0.25">
      <c r="A215" s="132"/>
      <c r="D215" s="107"/>
      <c r="E215" s="108"/>
    </row>
    <row r="216" spans="1:6" x14ac:dyDescent="0.25">
      <c r="A216" s="132"/>
      <c r="D216" s="107"/>
      <c r="E216" s="108"/>
    </row>
    <row r="217" spans="1:6" x14ac:dyDescent="0.25">
      <c r="A217" s="132"/>
      <c r="D217" s="107"/>
      <c r="E217" s="108"/>
    </row>
    <row r="218" spans="1:6" x14ac:dyDescent="0.25">
      <c r="A218" s="132"/>
      <c r="D218" s="107"/>
      <c r="E218" s="108"/>
    </row>
    <row r="219" spans="1:6" x14ac:dyDescent="0.25">
      <c r="A219" s="132"/>
      <c r="D219" s="107"/>
      <c r="E219" s="108"/>
    </row>
    <row r="220" spans="1:6" x14ac:dyDescent="0.25">
      <c r="A220" s="132"/>
      <c r="D220" s="107"/>
      <c r="E220" s="108"/>
    </row>
    <row r="221" spans="1:6" x14ac:dyDescent="0.25">
      <c r="A221" s="132"/>
      <c r="D221" s="107"/>
      <c r="E221" s="108"/>
    </row>
    <row r="222" spans="1:6" x14ac:dyDescent="0.25">
      <c r="A222" s="132"/>
      <c r="D222" s="107"/>
      <c r="E222" s="108"/>
    </row>
    <row r="223" spans="1:6" x14ac:dyDescent="0.25">
      <c r="A223" s="132"/>
      <c r="D223" s="107"/>
      <c r="E223" s="108"/>
    </row>
    <row r="224" spans="1:6" s="131" customFormat="1" ht="15" customHeight="1" thickBot="1" x14ac:dyDescent="0.3">
      <c r="A224" s="41" t="s">
        <v>14</v>
      </c>
      <c r="B224" s="42" t="s">
        <v>61</v>
      </c>
      <c r="C224" s="43"/>
      <c r="D224" s="43"/>
      <c r="E224" s="44"/>
      <c r="F224" s="44"/>
    </row>
    <row r="225" spans="1:6" ht="15.75" thickTop="1" x14ac:dyDescent="0.25">
      <c r="A225" s="132"/>
      <c r="D225" s="107"/>
      <c r="E225" s="108"/>
    </row>
    <row r="226" spans="1:6" s="45" customFormat="1" ht="28.5" customHeight="1" x14ac:dyDescent="0.2">
      <c r="A226" s="40" t="s">
        <v>45</v>
      </c>
      <c r="B226" s="188" t="s">
        <v>65</v>
      </c>
      <c r="C226" s="1" t="s">
        <v>64</v>
      </c>
      <c r="D226" s="31">
        <v>17</v>
      </c>
      <c r="E226" s="2"/>
      <c r="F226" s="3">
        <f>D226*E226</f>
        <v>0</v>
      </c>
    </row>
    <row r="227" spans="1:6" s="45" customFormat="1" ht="16.5" x14ac:dyDescent="0.3">
      <c r="A227" s="39"/>
      <c r="B227" s="188"/>
      <c r="C227" s="147"/>
      <c r="D227" s="189"/>
      <c r="E227" s="149"/>
      <c r="F227" s="149"/>
    </row>
    <row r="228" spans="1:6" ht="46.5" customHeight="1" x14ac:dyDescent="0.25">
      <c r="A228" s="40" t="s">
        <v>46</v>
      </c>
      <c r="B228" s="188" t="s">
        <v>113</v>
      </c>
      <c r="C228" s="1" t="s">
        <v>38</v>
      </c>
      <c r="D228" s="31">
        <v>302</v>
      </c>
      <c r="E228" s="2"/>
      <c r="F228" s="3">
        <f t="shared" ref="F228" si="2">E228*D228</f>
        <v>0</v>
      </c>
    </row>
    <row r="229" spans="1:6" ht="14.25" customHeight="1" x14ac:dyDescent="0.25">
      <c r="A229" s="40"/>
      <c r="D229" s="134"/>
      <c r="E229" s="108"/>
    </row>
    <row r="230" spans="1:6" ht="93" customHeight="1" x14ac:dyDescent="0.25">
      <c r="A230" s="40" t="s">
        <v>53</v>
      </c>
      <c r="B230" s="188" t="s">
        <v>114</v>
      </c>
      <c r="C230" s="1" t="s">
        <v>38</v>
      </c>
      <c r="D230" s="31">
        <v>302</v>
      </c>
      <c r="E230" s="2"/>
      <c r="F230" s="3">
        <f>E230*D230</f>
        <v>0</v>
      </c>
    </row>
    <row r="231" spans="1:6" ht="15" customHeight="1" x14ac:dyDescent="0.25">
      <c r="A231" s="132"/>
      <c r="B231" s="190"/>
      <c r="D231" s="107"/>
      <c r="E231" s="108"/>
    </row>
    <row r="232" spans="1:6" ht="15.75" thickBot="1" x14ac:dyDescent="0.3">
      <c r="A232" s="46"/>
      <c r="B232" s="47" t="s">
        <v>26</v>
      </c>
      <c r="C232" s="48"/>
      <c r="D232" s="49"/>
      <c r="E232" s="50"/>
      <c r="F232" s="51">
        <f>SUM(F226:F230)</f>
        <v>0</v>
      </c>
    </row>
    <row r="233" spans="1:6" ht="15.75" thickTop="1" x14ac:dyDescent="0.25">
      <c r="A233" s="53"/>
      <c r="B233" s="14"/>
      <c r="C233" s="54"/>
      <c r="D233" s="52"/>
      <c r="E233" s="55"/>
      <c r="F233" s="56"/>
    </row>
    <row r="234" spans="1:6" x14ac:dyDescent="0.25">
      <c r="A234" s="53"/>
      <c r="B234" s="14"/>
      <c r="C234" s="54"/>
      <c r="D234" s="52"/>
      <c r="E234" s="55"/>
      <c r="F234" s="56"/>
    </row>
    <row r="235" spans="1:6" x14ac:dyDescent="0.25">
      <c r="A235" s="53"/>
      <c r="B235" s="14"/>
      <c r="C235" s="54"/>
      <c r="D235" s="52"/>
      <c r="E235" s="55"/>
      <c r="F235" s="56"/>
    </row>
    <row r="236" spans="1:6" x14ac:dyDescent="0.25">
      <c r="A236" s="53"/>
      <c r="B236" s="14"/>
      <c r="C236" s="54"/>
      <c r="D236" s="52"/>
      <c r="E236" s="55"/>
      <c r="F236" s="56"/>
    </row>
    <row r="237" spans="1:6" x14ac:dyDescent="0.25">
      <c r="A237" s="53"/>
      <c r="B237" s="14"/>
      <c r="C237" s="54"/>
      <c r="D237" s="52"/>
      <c r="E237" s="55"/>
      <c r="F237" s="56"/>
    </row>
    <row r="238" spans="1:6" x14ac:dyDescent="0.25">
      <c r="A238" s="53"/>
      <c r="B238" s="14"/>
      <c r="C238" s="54"/>
      <c r="D238" s="52"/>
      <c r="E238" s="55"/>
      <c r="F238" s="56"/>
    </row>
    <row r="239" spans="1:6" x14ac:dyDescent="0.25">
      <c r="A239" s="53"/>
      <c r="B239" s="14"/>
      <c r="C239" s="54"/>
      <c r="D239" s="52"/>
      <c r="E239" s="55"/>
      <c r="F239" s="56"/>
    </row>
    <row r="240" spans="1:6" x14ac:dyDescent="0.25">
      <c r="A240" s="53"/>
      <c r="B240" s="14"/>
      <c r="C240" s="54"/>
      <c r="D240" s="52"/>
      <c r="E240" s="55"/>
      <c r="F240" s="56"/>
    </row>
    <row r="241" spans="1:6" x14ac:dyDescent="0.25">
      <c r="A241" s="53"/>
      <c r="B241" s="14"/>
      <c r="C241" s="54"/>
      <c r="D241" s="52"/>
      <c r="E241" s="55"/>
      <c r="F241" s="56"/>
    </row>
    <row r="242" spans="1:6" x14ac:dyDescent="0.25">
      <c r="A242" s="53"/>
      <c r="B242" s="14"/>
      <c r="C242" s="54"/>
      <c r="D242" s="52"/>
      <c r="E242" s="55"/>
      <c r="F242" s="56"/>
    </row>
    <row r="243" spans="1:6" x14ac:dyDescent="0.25">
      <c r="A243" s="53"/>
      <c r="B243" s="14"/>
      <c r="C243" s="54"/>
      <c r="D243" s="52"/>
      <c r="E243" s="55"/>
      <c r="F243" s="56"/>
    </row>
    <row r="244" spans="1:6" x14ac:dyDescent="0.25">
      <c r="A244" s="53"/>
      <c r="B244" s="14"/>
      <c r="C244" s="54"/>
      <c r="D244" s="52"/>
      <c r="E244" s="55"/>
      <c r="F244" s="56"/>
    </row>
    <row r="245" spans="1:6" x14ac:dyDescent="0.25">
      <c r="A245" s="132"/>
      <c r="B245" s="184"/>
      <c r="C245" s="185"/>
      <c r="D245" s="186"/>
      <c r="E245" s="114"/>
      <c r="F245" s="187"/>
    </row>
    <row r="246" spans="1:6" s="131" customFormat="1" ht="15" customHeight="1" thickBot="1" x14ac:dyDescent="0.3">
      <c r="A246" s="41" t="s">
        <v>24</v>
      </c>
      <c r="B246" s="42" t="s">
        <v>68</v>
      </c>
      <c r="C246" s="43"/>
      <c r="D246" s="43"/>
      <c r="E246" s="44"/>
      <c r="F246" s="44"/>
    </row>
    <row r="247" spans="1:6" ht="17.25" thickTop="1" x14ac:dyDescent="0.25">
      <c r="A247" s="191"/>
      <c r="B247" s="192"/>
      <c r="C247" s="193"/>
      <c r="D247" s="193"/>
      <c r="E247" s="193"/>
      <c r="F247" s="193"/>
    </row>
    <row r="248" spans="1:6" s="160" customFormat="1" ht="17.25" customHeight="1" x14ac:dyDescent="0.2">
      <c r="A248" s="194"/>
      <c r="B248" s="195" t="s">
        <v>29</v>
      </c>
      <c r="C248" s="1"/>
      <c r="D248" s="137"/>
      <c r="E248" s="196"/>
      <c r="F248" s="114"/>
    </row>
    <row r="249" spans="1:6" s="160" customFormat="1" ht="53.25" customHeight="1" x14ac:dyDescent="0.2">
      <c r="A249" s="40" t="s">
        <v>45</v>
      </c>
      <c r="B249" s="151" t="s">
        <v>35</v>
      </c>
      <c r="C249" s="72"/>
      <c r="D249" s="107"/>
      <c r="E249" s="108"/>
      <c r="F249" s="108"/>
    </row>
    <row r="250" spans="1:6" s="72" customFormat="1" ht="13.5" customHeight="1" x14ac:dyDescent="0.25">
      <c r="A250" s="40"/>
      <c r="B250" s="197" t="s">
        <v>133</v>
      </c>
      <c r="C250" s="69"/>
      <c r="D250" s="69"/>
      <c r="E250" s="69"/>
      <c r="F250" s="69"/>
    </row>
    <row r="251" spans="1:6" s="72" customFormat="1" ht="13.5" customHeight="1" x14ac:dyDescent="0.25">
      <c r="A251" s="40"/>
      <c r="B251" s="198" t="s">
        <v>135</v>
      </c>
      <c r="C251" s="69"/>
      <c r="D251" s="69"/>
      <c r="E251" s="69"/>
      <c r="F251" s="69"/>
    </row>
    <row r="252" spans="1:6" s="160" customFormat="1" ht="28.5" customHeight="1" x14ac:dyDescent="0.2">
      <c r="A252" s="40"/>
      <c r="B252" s="151" t="s">
        <v>134</v>
      </c>
      <c r="C252" s="1" t="s">
        <v>6</v>
      </c>
      <c r="D252" s="5">
        <v>1</v>
      </c>
      <c r="E252" s="2"/>
      <c r="F252" s="3">
        <f t="shared" ref="F252" si="3">D252*E252</f>
        <v>0</v>
      </c>
    </row>
    <row r="253" spans="1:6" s="72" customFormat="1" ht="13.5" customHeight="1" x14ac:dyDescent="0.2">
      <c r="A253" s="40"/>
      <c r="B253" s="197"/>
      <c r="C253" s="1"/>
      <c r="D253" s="6"/>
      <c r="E253" s="4"/>
      <c r="F253" s="4"/>
    </row>
    <row r="254" spans="1:6" s="72" customFormat="1" ht="13.5" customHeight="1" x14ac:dyDescent="0.2">
      <c r="A254" s="40"/>
      <c r="B254" s="198" t="s">
        <v>136</v>
      </c>
    </row>
    <row r="255" spans="1:6" s="72" customFormat="1" ht="13.5" customHeight="1" x14ac:dyDescent="0.2">
      <c r="A255" s="40"/>
      <c r="B255" s="198" t="s">
        <v>137</v>
      </c>
    </row>
    <row r="256" spans="1:6" s="160" customFormat="1" ht="28.5" customHeight="1" x14ac:dyDescent="0.2">
      <c r="A256" s="40"/>
      <c r="B256" s="151" t="s">
        <v>138</v>
      </c>
      <c r="C256" s="1" t="s">
        <v>6</v>
      </c>
      <c r="D256" s="5">
        <v>1</v>
      </c>
      <c r="E256" s="2"/>
      <c r="F256" s="3">
        <f t="shared" ref="F256" si="4">D256*E256</f>
        <v>0</v>
      </c>
    </row>
    <row r="257" spans="1:6" s="160" customFormat="1" x14ac:dyDescent="0.2">
      <c r="A257" s="40"/>
      <c r="B257" s="151"/>
      <c r="C257" s="151"/>
      <c r="D257" s="107"/>
      <c r="E257" s="108"/>
      <c r="F257" s="108"/>
    </row>
    <row r="258" spans="1:6" s="72" customFormat="1" ht="13.5" customHeight="1" x14ac:dyDescent="0.2">
      <c r="A258" s="40"/>
      <c r="B258" s="197" t="s">
        <v>133</v>
      </c>
      <c r="C258" s="1" t="s">
        <v>9</v>
      </c>
      <c r="D258" s="5">
        <v>1</v>
      </c>
      <c r="E258" s="2"/>
      <c r="F258" s="3">
        <f t="shared" ref="F258:F260" si="5">D258*E258</f>
        <v>0</v>
      </c>
    </row>
    <row r="259" spans="1:6" s="72" customFormat="1" ht="13.5" customHeight="1" x14ac:dyDescent="0.2">
      <c r="A259" s="40"/>
      <c r="B259" s="197"/>
      <c r="C259" s="62"/>
      <c r="D259" s="6"/>
      <c r="E259" s="4"/>
      <c r="F259" s="4"/>
    </row>
    <row r="260" spans="1:6" s="72" customFormat="1" ht="13.5" customHeight="1" x14ac:dyDescent="0.2">
      <c r="A260" s="40"/>
      <c r="B260" s="197" t="s">
        <v>139</v>
      </c>
      <c r="C260" s="1" t="s">
        <v>9</v>
      </c>
      <c r="D260" s="5">
        <v>1</v>
      </c>
      <c r="E260" s="2"/>
      <c r="F260" s="3">
        <f t="shared" si="5"/>
        <v>0</v>
      </c>
    </row>
    <row r="261" spans="1:6" s="72" customFormat="1" x14ac:dyDescent="0.2">
      <c r="A261" s="40"/>
      <c r="B261" s="199"/>
      <c r="C261" s="200"/>
      <c r="D261" s="6"/>
      <c r="E261" s="201"/>
      <c r="F261" s="202"/>
    </row>
    <row r="262" spans="1:6" s="205" customFormat="1" ht="17.25" customHeight="1" x14ac:dyDescent="0.2">
      <c r="A262" s="40"/>
      <c r="B262" s="203" t="s">
        <v>28</v>
      </c>
      <c r="C262" s="204"/>
      <c r="D262" s="6"/>
      <c r="E262" s="122"/>
      <c r="F262" s="122"/>
    </row>
    <row r="263" spans="1:6" s="45" customFormat="1" ht="93.75" customHeight="1" x14ac:dyDescent="0.2">
      <c r="A263" s="40" t="s">
        <v>46</v>
      </c>
      <c r="B263" s="188" t="s">
        <v>42</v>
      </c>
      <c r="C263" s="72"/>
      <c r="D263" s="72"/>
      <c r="E263" s="154"/>
      <c r="F263" s="154"/>
    </row>
    <row r="264" spans="1:6" s="72" customFormat="1" ht="17.25" customHeight="1" x14ac:dyDescent="0.2">
      <c r="A264" s="40"/>
      <c r="B264" s="188" t="s">
        <v>44</v>
      </c>
      <c r="C264" s="1" t="s">
        <v>12</v>
      </c>
      <c r="D264" s="31">
        <v>5</v>
      </c>
      <c r="E264" s="2"/>
      <c r="F264" s="3">
        <f t="shared" ref="F264:F267" si="6">D264*E264</f>
        <v>0</v>
      </c>
    </row>
    <row r="265" spans="1:6" s="72" customFormat="1" ht="17.25" customHeight="1" x14ac:dyDescent="0.2">
      <c r="A265" s="194"/>
      <c r="B265" s="188" t="s">
        <v>40</v>
      </c>
      <c r="C265" s="1" t="s">
        <v>12</v>
      </c>
      <c r="D265" s="31">
        <v>3</v>
      </c>
      <c r="E265" s="2"/>
      <c r="F265" s="3">
        <f t="shared" si="6"/>
        <v>0</v>
      </c>
    </row>
    <row r="266" spans="1:6" s="72" customFormat="1" ht="17.25" customHeight="1" x14ac:dyDescent="0.2">
      <c r="A266" s="194"/>
      <c r="B266" s="188" t="s">
        <v>145</v>
      </c>
      <c r="C266" s="1" t="s">
        <v>6</v>
      </c>
      <c r="D266" s="5">
        <v>1</v>
      </c>
      <c r="E266" s="2"/>
      <c r="F266" s="3">
        <f t="shared" ref="F266" si="7">D266*E266</f>
        <v>0</v>
      </c>
    </row>
    <row r="267" spans="1:6" s="160" customFormat="1" ht="17.25" customHeight="1" x14ac:dyDescent="0.2">
      <c r="A267" s="206"/>
      <c r="B267" s="188" t="s">
        <v>43</v>
      </c>
      <c r="C267" s="1" t="s">
        <v>6</v>
      </c>
      <c r="D267" s="5">
        <v>1</v>
      </c>
      <c r="E267" s="2"/>
      <c r="F267" s="3">
        <f t="shared" si="6"/>
        <v>0</v>
      </c>
    </row>
    <row r="268" spans="1:6" s="72" customFormat="1" ht="15" customHeight="1" x14ac:dyDescent="0.2">
      <c r="A268" s="132"/>
      <c r="B268" s="207"/>
      <c r="C268" s="140"/>
      <c r="D268" s="208"/>
      <c r="E268" s="142"/>
      <c r="F268" s="209"/>
    </row>
    <row r="269" spans="1:6" ht="15.75" thickBot="1" x14ac:dyDescent="0.3">
      <c r="A269" s="46"/>
      <c r="B269" s="47" t="s">
        <v>25</v>
      </c>
      <c r="C269" s="48"/>
      <c r="D269" s="49"/>
      <c r="E269" s="50"/>
      <c r="F269" s="51">
        <f>SUM(F250:F268)</f>
        <v>0</v>
      </c>
    </row>
    <row r="270" spans="1:6" ht="15.75" thickTop="1" x14ac:dyDescent="0.25">
      <c r="A270" s="132"/>
      <c r="B270" s="184"/>
      <c r="C270" s="185"/>
      <c r="D270" s="186"/>
      <c r="E270" s="114"/>
      <c r="F270" s="187"/>
    </row>
    <row r="271" spans="1:6" x14ac:dyDescent="0.25">
      <c r="A271" s="132"/>
      <c r="B271" s="184"/>
      <c r="C271" s="185"/>
      <c r="D271" s="186"/>
      <c r="E271" s="114"/>
      <c r="F271" s="187"/>
    </row>
    <row r="272" spans="1:6" x14ac:dyDescent="0.25">
      <c r="A272" s="132"/>
      <c r="B272" s="184"/>
      <c r="C272" s="185"/>
      <c r="D272" s="186"/>
      <c r="E272" s="114"/>
      <c r="F272" s="187"/>
    </row>
    <row r="273" spans="1:6" x14ac:dyDescent="0.25">
      <c r="A273" s="132"/>
      <c r="B273" s="184"/>
      <c r="C273" s="185"/>
      <c r="D273" s="186"/>
      <c r="E273" s="114"/>
      <c r="F273" s="187"/>
    </row>
    <row r="274" spans="1:6" x14ac:dyDescent="0.25">
      <c r="A274" s="132"/>
      <c r="B274" s="184"/>
      <c r="C274" s="185"/>
      <c r="D274" s="186"/>
      <c r="E274" s="114"/>
      <c r="F274" s="187"/>
    </row>
    <row r="275" spans="1:6" x14ac:dyDescent="0.25">
      <c r="A275" s="132"/>
      <c r="B275" s="184"/>
      <c r="C275" s="185"/>
      <c r="D275" s="186"/>
      <c r="E275" s="114"/>
      <c r="F275" s="187"/>
    </row>
    <row r="276" spans="1:6" x14ac:dyDescent="0.25">
      <c r="A276" s="132"/>
      <c r="B276" s="184"/>
      <c r="C276" s="185"/>
      <c r="D276" s="186"/>
      <c r="E276" s="114"/>
      <c r="F276" s="187"/>
    </row>
    <row r="277" spans="1:6" x14ac:dyDescent="0.25">
      <c r="A277" s="132"/>
      <c r="B277" s="184"/>
      <c r="C277" s="185"/>
      <c r="D277" s="186"/>
      <c r="E277" s="114"/>
      <c r="F277" s="187"/>
    </row>
    <row r="278" spans="1:6" x14ac:dyDescent="0.25">
      <c r="A278" s="132"/>
      <c r="B278" s="184"/>
      <c r="C278" s="185"/>
      <c r="D278" s="186"/>
      <c r="E278" s="114"/>
      <c r="F278" s="187"/>
    </row>
    <row r="279" spans="1:6" x14ac:dyDescent="0.25">
      <c r="A279" s="132"/>
      <c r="B279" s="184"/>
      <c r="C279" s="185"/>
      <c r="D279" s="186"/>
      <c r="E279" s="114"/>
      <c r="F279" s="187"/>
    </row>
    <row r="280" spans="1:6" x14ac:dyDescent="0.25">
      <c r="A280" s="132"/>
      <c r="B280" s="184"/>
      <c r="C280" s="185"/>
      <c r="D280" s="186"/>
      <c r="E280" s="114"/>
      <c r="F280" s="187"/>
    </row>
    <row r="281" spans="1:6" x14ac:dyDescent="0.25">
      <c r="A281" s="132"/>
      <c r="B281" s="184"/>
      <c r="C281" s="185"/>
      <c r="D281" s="186"/>
      <c r="E281" s="114"/>
      <c r="F281" s="187"/>
    </row>
    <row r="282" spans="1:6" x14ac:dyDescent="0.25">
      <c r="A282" s="132"/>
      <c r="B282" s="184"/>
      <c r="C282" s="185"/>
      <c r="D282" s="186"/>
      <c r="E282" s="114"/>
      <c r="F282" s="187"/>
    </row>
    <row r="283" spans="1:6" x14ac:dyDescent="0.25">
      <c r="A283" s="132"/>
      <c r="B283" s="184"/>
      <c r="C283" s="185"/>
      <c r="D283" s="186"/>
      <c r="E283" s="114"/>
      <c r="F283" s="187"/>
    </row>
    <row r="284" spans="1:6" s="131" customFormat="1" ht="15" customHeight="1" thickBot="1" x14ac:dyDescent="0.3">
      <c r="A284" s="41" t="s">
        <v>115</v>
      </c>
      <c r="B284" s="42" t="s">
        <v>62</v>
      </c>
      <c r="C284" s="43"/>
      <c r="D284" s="43"/>
      <c r="E284" s="44"/>
      <c r="F284" s="44"/>
    </row>
    <row r="285" spans="1:6" s="160" customFormat="1" ht="17.25" thickTop="1" x14ac:dyDescent="0.25">
      <c r="A285" s="191"/>
      <c r="B285" s="192"/>
      <c r="C285" s="193"/>
      <c r="D285" s="193"/>
      <c r="E285" s="210"/>
      <c r="F285" s="210"/>
    </row>
    <row r="286" spans="1:6" s="160" customFormat="1" ht="66" customHeight="1" x14ac:dyDescent="0.2">
      <c r="A286" s="40" t="s">
        <v>45</v>
      </c>
      <c r="B286" s="151" t="s">
        <v>70</v>
      </c>
      <c r="C286" s="1" t="s">
        <v>6</v>
      </c>
      <c r="D286" s="5">
        <v>2</v>
      </c>
      <c r="E286" s="2"/>
      <c r="F286" s="3">
        <f>D286*E286</f>
        <v>0</v>
      </c>
    </row>
    <row r="287" spans="1:6" s="160" customFormat="1" x14ac:dyDescent="0.2">
      <c r="A287" s="132"/>
      <c r="B287" s="211"/>
      <c r="C287" s="212"/>
      <c r="D287" s="213"/>
      <c r="E287" s="105"/>
      <c r="F287" s="106"/>
    </row>
    <row r="288" spans="1:6" s="214" customFormat="1" ht="175.5" customHeight="1" x14ac:dyDescent="0.2">
      <c r="A288" s="40" t="s">
        <v>46</v>
      </c>
      <c r="B288" s="151" t="s">
        <v>144</v>
      </c>
      <c r="C288" s="1" t="s">
        <v>6</v>
      </c>
      <c r="D288" s="5">
        <v>1</v>
      </c>
      <c r="E288" s="2"/>
      <c r="F288" s="3">
        <f>D288*E288</f>
        <v>0</v>
      </c>
    </row>
    <row r="289" spans="1:7" s="214" customFormat="1" x14ac:dyDescent="0.2">
      <c r="A289" s="40"/>
      <c r="B289" s="151"/>
      <c r="C289" s="30"/>
      <c r="D289" s="6"/>
      <c r="E289" s="4"/>
      <c r="F289" s="4"/>
    </row>
    <row r="290" spans="1:7" s="45" customFormat="1" ht="57.75" customHeight="1" x14ac:dyDescent="0.2">
      <c r="A290" s="40" t="s">
        <v>53</v>
      </c>
      <c r="B290" s="151" t="s">
        <v>69</v>
      </c>
      <c r="C290" s="1" t="s">
        <v>6</v>
      </c>
      <c r="D290" s="5">
        <v>1</v>
      </c>
      <c r="E290" s="2"/>
      <c r="F290" s="3">
        <f>D290*E290</f>
        <v>0</v>
      </c>
      <c r="G290" s="115"/>
    </row>
    <row r="291" spans="1:7" s="45" customFormat="1" ht="18" customHeight="1" x14ac:dyDescent="0.2">
      <c r="A291" s="40"/>
      <c r="B291" s="215"/>
      <c r="C291" s="30"/>
      <c r="D291" s="6"/>
      <c r="E291" s="4"/>
      <c r="F291" s="4"/>
      <c r="G291" s="115"/>
    </row>
    <row r="292" spans="1:7" s="216" customFormat="1" ht="15.75" thickBot="1" x14ac:dyDescent="0.3">
      <c r="A292" s="46"/>
      <c r="B292" s="47" t="s">
        <v>132</v>
      </c>
      <c r="C292" s="48"/>
      <c r="D292" s="49"/>
      <c r="E292" s="50"/>
      <c r="F292" s="51">
        <f>SUM(F286:F290)</f>
        <v>0</v>
      </c>
    </row>
    <row r="293" spans="1:7" ht="15.75" thickTop="1" x14ac:dyDescent="0.25">
      <c r="A293" s="112"/>
    </row>
    <row r="294" spans="1:7" x14ac:dyDescent="0.25">
      <c r="A294" s="112"/>
    </row>
    <row r="295" spans="1:7" x14ac:dyDescent="0.25">
      <c r="A295" s="112"/>
    </row>
    <row r="296" spans="1:7" x14ac:dyDescent="0.25">
      <c r="A296" s="112"/>
    </row>
    <row r="297" spans="1:7" x14ac:dyDescent="0.25">
      <c r="A297" s="112"/>
    </row>
    <row r="298" spans="1:7" x14ac:dyDescent="0.25">
      <c r="A298" s="112"/>
    </row>
    <row r="299" spans="1:7" x14ac:dyDescent="0.25">
      <c r="A299" s="112"/>
    </row>
    <row r="300" spans="1:7" x14ac:dyDescent="0.25">
      <c r="A300" s="112"/>
    </row>
    <row r="301" spans="1:7" x14ac:dyDescent="0.25">
      <c r="A301" s="112"/>
    </row>
    <row r="302" spans="1:7" x14ac:dyDescent="0.25">
      <c r="A302" s="112"/>
    </row>
    <row r="303" spans="1:7" x14ac:dyDescent="0.25">
      <c r="A303" s="112"/>
    </row>
    <row r="304" spans="1:7" x14ac:dyDescent="0.25">
      <c r="A304" s="112"/>
    </row>
    <row r="305" spans="1:6" x14ac:dyDescent="0.25">
      <c r="A305" s="112"/>
    </row>
    <row r="306" spans="1:6" x14ac:dyDescent="0.25">
      <c r="A306" s="112"/>
    </row>
    <row r="307" spans="1:6" x14ac:dyDescent="0.25">
      <c r="A307" s="112"/>
    </row>
    <row r="308" spans="1:6" x14ac:dyDescent="0.25">
      <c r="A308" s="112"/>
    </row>
    <row r="309" spans="1:6" x14ac:dyDescent="0.25">
      <c r="A309" s="112"/>
    </row>
    <row r="310" spans="1:6" x14ac:dyDescent="0.25">
      <c r="A310" s="112"/>
    </row>
    <row r="311" spans="1:6" ht="15.75" x14ac:dyDescent="0.25">
      <c r="A311" s="37"/>
      <c r="B311" s="9" t="s">
        <v>15</v>
      </c>
      <c r="C311" s="10"/>
      <c r="D311" s="11"/>
      <c r="E311" s="12"/>
      <c r="F311" s="13"/>
    </row>
    <row r="312" spans="1:6" ht="15.75" x14ac:dyDescent="0.25">
      <c r="A312" s="38"/>
      <c r="B312" s="25"/>
      <c r="C312" s="26"/>
      <c r="D312" s="27"/>
      <c r="E312" s="28"/>
      <c r="F312" s="29"/>
    </row>
    <row r="313" spans="1:6" ht="16.5" customHeight="1" x14ac:dyDescent="0.3">
      <c r="A313" s="39" t="s">
        <v>8</v>
      </c>
      <c r="B313" s="15" t="s">
        <v>52</v>
      </c>
      <c r="C313" s="16"/>
      <c r="D313" s="17"/>
      <c r="E313" s="18"/>
      <c r="F313" s="19">
        <f>F109</f>
        <v>0</v>
      </c>
    </row>
    <row r="314" spans="1:6" ht="16.5" x14ac:dyDescent="0.3">
      <c r="A314" s="39" t="s">
        <v>10</v>
      </c>
      <c r="B314" s="15" t="s">
        <v>58</v>
      </c>
      <c r="C314" s="16"/>
      <c r="D314" s="17"/>
      <c r="E314" s="18"/>
      <c r="F314" s="19">
        <f>F145</f>
        <v>0</v>
      </c>
    </row>
    <row r="315" spans="1:6" ht="16.5" x14ac:dyDescent="0.3">
      <c r="A315" s="39" t="s">
        <v>11</v>
      </c>
      <c r="B315" s="15" t="s">
        <v>60</v>
      </c>
      <c r="C315" s="16"/>
      <c r="D315" s="17"/>
      <c r="E315" s="18"/>
      <c r="F315" s="19">
        <f>F176</f>
        <v>0</v>
      </c>
    </row>
    <row r="316" spans="1:6" ht="16.5" x14ac:dyDescent="0.3">
      <c r="A316" s="39" t="s">
        <v>13</v>
      </c>
      <c r="B316" s="15" t="s">
        <v>116</v>
      </c>
      <c r="C316" s="16"/>
      <c r="D316" s="17"/>
      <c r="E316" s="18"/>
      <c r="F316" s="19">
        <f>F207</f>
        <v>0</v>
      </c>
    </row>
    <row r="317" spans="1:6" ht="16.5" x14ac:dyDescent="0.3">
      <c r="A317" s="39" t="s">
        <v>14</v>
      </c>
      <c r="B317" s="15" t="s">
        <v>61</v>
      </c>
      <c r="C317" s="16"/>
      <c r="D317" s="17"/>
      <c r="E317" s="18"/>
      <c r="F317" s="19">
        <f>F232</f>
        <v>0</v>
      </c>
    </row>
    <row r="318" spans="1:6" ht="16.5" x14ac:dyDescent="0.3">
      <c r="A318" s="39" t="s">
        <v>24</v>
      </c>
      <c r="B318" s="15" t="s">
        <v>68</v>
      </c>
      <c r="C318" s="16"/>
      <c r="D318" s="17"/>
      <c r="E318" s="18"/>
      <c r="F318" s="19">
        <f>F269</f>
        <v>0</v>
      </c>
    </row>
    <row r="319" spans="1:6" ht="16.5" x14ac:dyDescent="0.3">
      <c r="A319" s="39" t="s">
        <v>115</v>
      </c>
      <c r="B319" s="15" t="s">
        <v>62</v>
      </c>
      <c r="C319" s="16"/>
      <c r="D319" s="17"/>
      <c r="E319" s="18"/>
      <c r="F319" s="19">
        <f>F292</f>
        <v>0</v>
      </c>
    </row>
    <row r="320" spans="1:6" ht="15.75" thickBot="1" x14ac:dyDescent="0.3">
      <c r="A320" s="39"/>
      <c r="B320" s="14"/>
      <c r="C320" s="20"/>
      <c r="D320" s="21"/>
    </row>
    <row r="321" spans="1:6" ht="20.100000000000001" customHeight="1" thickBot="1" x14ac:dyDescent="0.35">
      <c r="A321" s="39"/>
      <c r="B321" s="57" t="s">
        <v>66</v>
      </c>
      <c r="C321" s="58"/>
      <c r="D321" s="59"/>
      <c r="E321" s="60"/>
      <c r="F321" s="61">
        <f>SUM(F313:F319)</f>
        <v>0</v>
      </c>
    </row>
    <row r="322" spans="1:6" ht="20.100000000000001" customHeight="1" thickBot="1" x14ac:dyDescent="0.35">
      <c r="A322" s="39"/>
      <c r="B322" s="57" t="s">
        <v>78</v>
      </c>
      <c r="C322" s="58"/>
      <c r="D322" s="59"/>
      <c r="E322" s="60"/>
      <c r="F322" s="61">
        <f>F321*0.25</f>
        <v>0</v>
      </c>
    </row>
    <row r="323" spans="1:6" ht="20.100000000000001" customHeight="1" thickBot="1" x14ac:dyDescent="0.35">
      <c r="A323" s="39"/>
      <c r="B323" s="57" t="s">
        <v>79</v>
      </c>
      <c r="C323" s="58"/>
      <c r="D323" s="59"/>
      <c r="E323" s="60"/>
      <c r="F323" s="61">
        <f>SUM(F321:F322)</f>
        <v>0</v>
      </c>
    </row>
    <row r="324" spans="1:6" x14ac:dyDescent="0.25">
      <c r="A324" s="39"/>
      <c r="B324" s="14"/>
      <c r="C324" s="20"/>
      <c r="D324" s="21"/>
      <c r="E324" s="22"/>
      <c r="F324" s="23"/>
    </row>
    <row r="325" spans="1:6" x14ac:dyDescent="0.25">
      <c r="A325" s="39"/>
      <c r="B325" s="14"/>
      <c r="C325" s="20"/>
      <c r="D325" s="21"/>
      <c r="E325" s="22"/>
      <c r="F325" s="23"/>
    </row>
    <row r="326" spans="1:6" x14ac:dyDescent="0.25">
      <c r="A326" s="39"/>
      <c r="B326" s="14"/>
      <c r="C326" s="20"/>
      <c r="D326" s="21"/>
      <c r="E326" s="22"/>
      <c r="F326" s="23"/>
    </row>
    <row r="327" spans="1:6" x14ac:dyDescent="0.25">
      <c r="A327" s="39"/>
      <c r="B327" s="14"/>
      <c r="C327" s="20"/>
      <c r="D327" s="21"/>
      <c r="E327" s="22"/>
      <c r="F327" s="23"/>
    </row>
    <row r="328" spans="1:6" x14ac:dyDescent="0.25">
      <c r="A328" s="39"/>
      <c r="B328" s="14"/>
      <c r="C328" s="20"/>
      <c r="D328" s="21"/>
      <c r="E328" s="22"/>
      <c r="F328" s="23"/>
    </row>
    <row r="329" spans="1:6" x14ac:dyDescent="0.25">
      <c r="A329" s="39"/>
      <c r="B329" s="24" t="s">
        <v>67</v>
      </c>
      <c r="C329" s="20"/>
      <c r="D329" s="21"/>
      <c r="E329" s="22"/>
      <c r="F329" s="23"/>
    </row>
    <row r="330" spans="1:6" x14ac:dyDescent="0.25">
      <c r="A330" s="39"/>
      <c r="B330" s="14"/>
      <c r="C330" s="20"/>
      <c r="D330" s="21"/>
      <c r="E330" s="22"/>
      <c r="F330" s="23"/>
    </row>
    <row r="331" spans="1:6" x14ac:dyDescent="0.25">
      <c r="A331" s="39"/>
      <c r="B331" s="14"/>
      <c r="C331" s="20"/>
      <c r="D331" s="21"/>
      <c r="E331" s="22"/>
      <c r="F331" s="23"/>
    </row>
    <row r="332" spans="1:6" x14ac:dyDescent="0.25">
      <c r="A332" s="39"/>
      <c r="B332" s="14"/>
      <c r="C332" s="20"/>
      <c r="D332" s="21"/>
      <c r="E332" s="22"/>
      <c r="F332" s="23"/>
    </row>
    <row r="333" spans="1:6" x14ac:dyDescent="0.25">
      <c r="A333" s="39"/>
      <c r="B333" s="14"/>
      <c r="C333" s="20"/>
      <c r="D333" s="21"/>
      <c r="E333" s="22"/>
      <c r="F333" s="23"/>
    </row>
    <row r="334" spans="1:6" x14ac:dyDescent="0.25">
      <c r="A334" s="39"/>
      <c r="B334" s="14"/>
      <c r="C334" s="20"/>
      <c r="D334" s="21"/>
      <c r="E334" s="22"/>
      <c r="F334" s="23"/>
    </row>
    <row r="335" spans="1:6" x14ac:dyDescent="0.25">
      <c r="A335" s="39"/>
      <c r="B335" s="14"/>
      <c r="C335" s="20"/>
      <c r="D335" s="21"/>
      <c r="E335" s="22"/>
      <c r="F335" s="23"/>
    </row>
    <row r="336" spans="1:6" x14ac:dyDescent="0.25">
      <c r="A336" s="39"/>
      <c r="B336" s="14"/>
      <c r="C336" s="20"/>
      <c r="D336" s="21"/>
      <c r="E336" s="22"/>
      <c r="F336" s="23"/>
    </row>
    <row r="337" spans="1:6" x14ac:dyDescent="0.25">
      <c r="A337" s="39"/>
      <c r="B337" s="14"/>
      <c r="C337" s="20"/>
      <c r="D337" s="21"/>
      <c r="E337" s="22"/>
      <c r="F337" s="23"/>
    </row>
    <row r="338" spans="1:6" x14ac:dyDescent="0.25">
      <c r="A338" s="39"/>
      <c r="B338" s="14"/>
      <c r="C338" s="20"/>
      <c r="D338" s="21"/>
      <c r="E338" s="22"/>
      <c r="F338" s="23"/>
    </row>
    <row r="339" spans="1:6" x14ac:dyDescent="0.25">
      <c r="A339" s="39"/>
      <c r="B339" s="14"/>
      <c r="C339" s="20"/>
      <c r="D339" s="21"/>
      <c r="E339" s="22"/>
      <c r="F339" s="23"/>
    </row>
    <row r="340" spans="1:6" x14ac:dyDescent="0.25">
      <c r="A340" s="39"/>
      <c r="B340" s="14"/>
      <c r="C340" s="20"/>
      <c r="D340" s="21"/>
      <c r="E340" s="22"/>
      <c r="F340" s="23"/>
    </row>
    <row r="341" spans="1:6" x14ac:dyDescent="0.25">
      <c r="A341" s="39"/>
      <c r="B341" s="14"/>
      <c r="C341" s="20"/>
      <c r="D341" s="21"/>
      <c r="E341" s="22"/>
      <c r="F341" s="23"/>
    </row>
    <row r="342" spans="1:6" x14ac:dyDescent="0.25">
      <c r="A342" s="39"/>
      <c r="B342" s="14"/>
      <c r="C342" s="20"/>
      <c r="D342" s="21"/>
      <c r="E342" s="22"/>
      <c r="F342" s="23"/>
    </row>
    <row r="343" spans="1:6" x14ac:dyDescent="0.25">
      <c r="A343" s="39"/>
      <c r="B343" s="14"/>
      <c r="C343" s="20"/>
      <c r="D343" s="21"/>
      <c r="E343" s="22"/>
      <c r="F343" s="23"/>
    </row>
    <row r="344" spans="1:6" x14ac:dyDescent="0.25">
      <c r="A344" s="39"/>
      <c r="B344" s="14"/>
      <c r="C344" s="20"/>
      <c r="D344" s="21"/>
      <c r="E344" s="22"/>
      <c r="F344" s="23"/>
    </row>
    <row r="345" spans="1:6" x14ac:dyDescent="0.25">
      <c r="A345" s="39"/>
      <c r="B345" s="14"/>
      <c r="C345" s="20"/>
      <c r="D345" s="21"/>
      <c r="E345" s="22"/>
      <c r="F345" s="23"/>
    </row>
    <row r="346" spans="1:6" x14ac:dyDescent="0.25">
      <c r="A346" s="39"/>
      <c r="B346" s="14"/>
      <c r="C346" s="20"/>
      <c r="D346" s="21"/>
      <c r="E346" s="22"/>
      <c r="F346" s="23"/>
    </row>
    <row r="347" spans="1:6" ht="16.5" x14ac:dyDescent="0.3">
      <c r="A347" s="39"/>
      <c r="B347" s="15"/>
      <c r="C347" s="16"/>
      <c r="D347" s="17"/>
      <c r="E347" s="18"/>
      <c r="F347" s="19"/>
    </row>
    <row r="348" spans="1:6" x14ac:dyDescent="0.25">
      <c r="A348" s="112"/>
    </row>
    <row r="349" spans="1:6" x14ac:dyDescent="0.25">
      <c r="A349" s="112"/>
    </row>
    <row r="350" spans="1:6" x14ac:dyDescent="0.25">
      <c r="A350" s="112"/>
    </row>
    <row r="351" spans="1:6" x14ac:dyDescent="0.25">
      <c r="A351" s="112"/>
    </row>
    <row r="352" spans="1:6" x14ac:dyDescent="0.25">
      <c r="A352" s="112"/>
    </row>
    <row r="353" spans="1:1" x14ac:dyDescent="0.25">
      <c r="A353" s="112"/>
    </row>
    <row r="354" spans="1:1" x14ac:dyDescent="0.25">
      <c r="A354" s="112"/>
    </row>
    <row r="355" spans="1:1" x14ac:dyDescent="0.25">
      <c r="A355" s="112"/>
    </row>
    <row r="356" spans="1:1" x14ac:dyDescent="0.25">
      <c r="A356" s="112"/>
    </row>
    <row r="357" spans="1:1" x14ac:dyDescent="0.25">
      <c r="A357" s="112"/>
    </row>
    <row r="358" spans="1:1" x14ac:dyDescent="0.25">
      <c r="A358" s="112"/>
    </row>
    <row r="359" spans="1:1" x14ac:dyDescent="0.25">
      <c r="A359" s="112"/>
    </row>
    <row r="360" spans="1:1" x14ac:dyDescent="0.25">
      <c r="A360" s="112"/>
    </row>
    <row r="361" spans="1:1" x14ac:dyDescent="0.25">
      <c r="A361" s="112"/>
    </row>
    <row r="362" spans="1:1" x14ac:dyDescent="0.25">
      <c r="A362" s="112"/>
    </row>
    <row r="363" spans="1:1" x14ac:dyDescent="0.25">
      <c r="A363" s="112"/>
    </row>
    <row r="364" spans="1:1" x14ac:dyDescent="0.25">
      <c r="A364" s="112"/>
    </row>
    <row r="365" spans="1:1" x14ac:dyDescent="0.25">
      <c r="A365" s="112"/>
    </row>
    <row r="366" spans="1:1" x14ac:dyDescent="0.25">
      <c r="A366" s="112"/>
    </row>
    <row r="367" spans="1:1" x14ac:dyDescent="0.25">
      <c r="A367" s="112"/>
    </row>
    <row r="368" spans="1:1" x14ac:dyDescent="0.25">
      <c r="A368" s="112"/>
    </row>
    <row r="369" spans="1:1" x14ac:dyDescent="0.25">
      <c r="A369" s="112"/>
    </row>
    <row r="370" spans="1:1" x14ac:dyDescent="0.25">
      <c r="A370" s="112"/>
    </row>
    <row r="371" spans="1:1" x14ac:dyDescent="0.25">
      <c r="A371" s="112"/>
    </row>
    <row r="372" spans="1:1" x14ac:dyDescent="0.25">
      <c r="A372" s="112"/>
    </row>
    <row r="373" spans="1:1" x14ac:dyDescent="0.25">
      <c r="A373" s="112"/>
    </row>
    <row r="374" spans="1:1" x14ac:dyDescent="0.25">
      <c r="A374" s="112"/>
    </row>
    <row r="375" spans="1:1" x14ac:dyDescent="0.25">
      <c r="A375" s="112"/>
    </row>
    <row r="376" spans="1:1" x14ac:dyDescent="0.25">
      <c r="A376" s="112"/>
    </row>
    <row r="377" spans="1:1" x14ac:dyDescent="0.25">
      <c r="A377" s="112"/>
    </row>
    <row r="378" spans="1:1" x14ac:dyDescent="0.25">
      <c r="A378" s="112"/>
    </row>
    <row r="379" spans="1:1" x14ac:dyDescent="0.25">
      <c r="A379" s="112"/>
    </row>
    <row r="380" spans="1:1" x14ac:dyDescent="0.25">
      <c r="A380" s="112"/>
    </row>
    <row r="381" spans="1:1" x14ac:dyDescent="0.25">
      <c r="A381" s="112"/>
    </row>
    <row r="382" spans="1:1" x14ac:dyDescent="0.25">
      <c r="A382" s="112"/>
    </row>
    <row r="383" spans="1:1" x14ac:dyDescent="0.25">
      <c r="A383" s="112"/>
    </row>
    <row r="384" spans="1:1" x14ac:dyDescent="0.25">
      <c r="A384" s="112"/>
    </row>
    <row r="385" spans="1:1" x14ac:dyDescent="0.25">
      <c r="A385" s="112"/>
    </row>
    <row r="386" spans="1:1" x14ac:dyDescent="0.25">
      <c r="A386" s="112"/>
    </row>
    <row r="387" spans="1:1" x14ac:dyDescent="0.25">
      <c r="A387" s="112"/>
    </row>
    <row r="388" spans="1:1" x14ac:dyDescent="0.25">
      <c r="A388" s="112"/>
    </row>
    <row r="389" spans="1:1" x14ac:dyDescent="0.25">
      <c r="A389" s="112"/>
    </row>
    <row r="390" spans="1:1" x14ac:dyDescent="0.25">
      <c r="A390" s="112"/>
    </row>
    <row r="391" spans="1:1" x14ac:dyDescent="0.25">
      <c r="A391" s="112"/>
    </row>
    <row r="392" spans="1:1" x14ac:dyDescent="0.25">
      <c r="A392" s="112"/>
    </row>
    <row r="393" spans="1:1" x14ac:dyDescent="0.25">
      <c r="A393" s="112"/>
    </row>
    <row r="394" spans="1:1" x14ac:dyDescent="0.25">
      <c r="A394" s="112"/>
    </row>
    <row r="395" spans="1:1" x14ac:dyDescent="0.25">
      <c r="A395" s="112"/>
    </row>
    <row r="396" spans="1:1" x14ac:dyDescent="0.25">
      <c r="A396" s="112"/>
    </row>
    <row r="397" spans="1:1" x14ac:dyDescent="0.25">
      <c r="A397" s="112"/>
    </row>
    <row r="398" spans="1:1" x14ac:dyDescent="0.25">
      <c r="A398" s="112"/>
    </row>
    <row r="399" spans="1:1" x14ac:dyDescent="0.25">
      <c r="A399" s="112"/>
    </row>
    <row r="400" spans="1:1" x14ac:dyDescent="0.25">
      <c r="A400" s="112"/>
    </row>
    <row r="401" spans="1:1" x14ac:dyDescent="0.25">
      <c r="A401" s="112"/>
    </row>
    <row r="402" spans="1:1" x14ac:dyDescent="0.25">
      <c r="A402" s="112"/>
    </row>
    <row r="403" spans="1:1" x14ac:dyDescent="0.25">
      <c r="A403" s="112"/>
    </row>
    <row r="404" spans="1:1" x14ac:dyDescent="0.25">
      <c r="A404" s="112"/>
    </row>
    <row r="405" spans="1:1" x14ac:dyDescent="0.25">
      <c r="A405" s="112"/>
    </row>
    <row r="406" spans="1:1" x14ac:dyDescent="0.25">
      <c r="A406" s="112"/>
    </row>
    <row r="407" spans="1:1" x14ac:dyDescent="0.25">
      <c r="A407" s="112"/>
    </row>
    <row r="408" spans="1:1" x14ac:dyDescent="0.25">
      <c r="A408" s="112"/>
    </row>
    <row r="409" spans="1:1" x14ac:dyDescent="0.25">
      <c r="A409" s="112"/>
    </row>
    <row r="410" spans="1:1" x14ac:dyDescent="0.25">
      <c r="A410" s="112"/>
    </row>
    <row r="411" spans="1:1" x14ac:dyDescent="0.25">
      <c r="A411" s="112"/>
    </row>
    <row r="412" spans="1:1" x14ac:dyDescent="0.25">
      <c r="A412" s="112"/>
    </row>
    <row r="413" spans="1:1" x14ac:dyDescent="0.25">
      <c r="A413" s="112"/>
    </row>
    <row r="414" spans="1:1" x14ac:dyDescent="0.25">
      <c r="A414" s="112"/>
    </row>
    <row r="415" spans="1:1" x14ac:dyDescent="0.25">
      <c r="A415" s="112"/>
    </row>
    <row r="416" spans="1:1" x14ac:dyDescent="0.25">
      <c r="A416" s="112"/>
    </row>
    <row r="417" spans="1:1" x14ac:dyDescent="0.25">
      <c r="A417" s="112"/>
    </row>
    <row r="418" spans="1:1" x14ac:dyDescent="0.25">
      <c r="A418" s="112"/>
    </row>
    <row r="419" spans="1:1" x14ac:dyDescent="0.25">
      <c r="A419" s="112"/>
    </row>
    <row r="420" spans="1:1" x14ac:dyDescent="0.25">
      <c r="A420" s="112"/>
    </row>
    <row r="421" spans="1:1" x14ac:dyDescent="0.25">
      <c r="A421" s="112"/>
    </row>
    <row r="422" spans="1:1" x14ac:dyDescent="0.25">
      <c r="A422" s="112"/>
    </row>
    <row r="423" spans="1:1" x14ac:dyDescent="0.25">
      <c r="A423" s="112"/>
    </row>
    <row r="424" spans="1:1" x14ac:dyDescent="0.25">
      <c r="A424" s="112"/>
    </row>
    <row r="425" spans="1:1" x14ac:dyDescent="0.25">
      <c r="A425" s="112"/>
    </row>
    <row r="426" spans="1:1" x14ac:dyDescent="0.25">
      <c r="A426" s="112"/>
    </row>
    <row r="427" spans="1:1" x14ac:dyDescent="0.25">
      <c r="A427" s="112"/>
    </row>
    <row r="428" spans="1:1" x14ac:dyDescent="0.25">
      <c r="A428" s="112"/>
    </row>
    <row r="429" spans="1:1" x14ac:dyDescent="0.25">
      <c r="A429" s="112"/>
    </row>
    <row r="430" spans="1:1" x14ac:dyDescent="0.25">
      <c r="A430" s="112"/>
    </row>
    <row r="431" spans="1:1" x14ac:dyDescent="0.25">
      <c r="A431" s="112"/>
    </row>
    <row r="432" spans="1:1" x14ac:dyDescent="0.25">
      <c r="A432" s="112"/>
    </row>
    <row r="433" spans="1:1" x14ac:dyDescent="0.25">
      <c r="A433" s="112"/>
    </row>
    <row r="434" spans="1:1" x14ac:dyDescent="0.25">
      <c r="A434" s="112"/>
    </row>
    <row r="435" spans="1:1" x14ac:dyDescent="0.25">
      <c r="A435" s="112"/>
    </row>
    <row r="436" spans="1:1" x14ac:dyDescent="0.25">
      <c r="A436" s="112"/>
    </row>
    <row r="437" spans="1:1" x14ac:dyDescent="0.25">
      <c r="A437" s="112"/>
    </row>
    <row r="438" spans="1:1" x14ac:dyDescent="0.25">
      <c r="A438" s="112"/>
    </row>
    <row r="439" spans="1:1" x14ac:dyDescent="0.25">
      <c r="A439" s="112"/>
    </row>
    <row r="440" spans="1:1" x14ac:dyDescent="0.25">
      <c r="A440" s="112"/>
    </row>
    <row r="441" spans="1:1" x14ac:dyDescent="0.25">
      <c r="A441" s="112"/>
    </row>
    <row r="442" spans="1:1" x14ac:dyDescent="0.25">
      <c r="A442" s="112"/>
    </row>
    <row r="443" spans="1:1" x14ac:dyDescent="0.25">
      <c r="A443" s="112"/>
    </row>
    <row r="444" spans="1:1" x14ac:dyDescent="0.25">
      <c r="A444" s="112"/>
    </row>
    <row r="445" spans="1:1" x14ac:dyDescent="0.25">
      <c r="A445" s="112"/>
    </row>
    <row r="446" spans="1:1" x14ac:dyDescent="0.25">
      <c r="A446" s="112"/>
    </row>
    <row r="447" spans="1:1" x14ac:dyDescent="0.25">
      <c r="A447" s="112"/>
    </row>
    <row r="448" spans="1:1" x14ac:dyDescent="0.25">
      <c r="A448" s="112"/>
    </row>
    <row r="449" spans="1:1" x14ac:dyDescent="0.25">
      <c r="A449" s="112"/>
    </row>
    <row r="450" spans="1:1" x14ac:dyDescent="0.25">
      <c r="A450" s="112"/>
    </row>
    <row r="451" spans="1:1" x14ac:dyDescent="0.25">
      <c r="A451" s="112"/>
    </row>
    <row r="452" spans="1:1" x14ac:dyDescent="0.25">
      <c r="A452" s="112"/>
    </row>
    <row r="453" spans="1:1" x14ac:dyDescent="0.25">
      <c r="A453" s="112"/>
    </row>
    <row r="454" spans="1:1" x14ac:dyDescent="0.25">
      <c r="A454" s="112"/>
    </row>
    <row r="455" spans="1:1" x14ac:dyDescent="0.25">
      <c r="A455" s="112"/>
    </row>
    <row r="456" spans="1:1" x14ac:dyDescent="0.25">
      <c r="A456" s="112"/>
    </row>
    <row r="457" spans="1:1" x14ac:dyDescent="0.25">
      <c r="A457" s="112"/>
    </row>
    <row r="458" spans="1:1" x14ac:dyDescent="0.25">
      <c r="A458" s="112"/>
    </row>
    <row r="459" spans="1:1" x14ac:dyDescent="0.25">
      <c r="A459" s="112"/>
    </row>
    <row r="460" spans="1:1" x14ac:dyDescent="0.25">
      <c r="A460" s="112"/>
    </row>
    <row r="461" spans="1:1" x14ac:dyDescent="0.25">
      <c r="A461" s="112"/>
    </row>
    <row r="462" spans="1:1" x14ac:dyDescent="0.25">
      <c r="A462" s="112"/>
    </row>
    <row r="463" spans="1:1" x14ac:dyDescent="0.25">
      <c r="A463" s="112"/>
    </row>
    <row r="464" spans="1:1" x14ac:dyDescent="0.25">
      <c r="A464" s="112"/>
    </row>
    <row r="465" spans="1:1" x14ac:dyDescent="0.25">
      <c r="A465" s="112"/>
    </row>
    <row r="466" spans="1:1" x14ac:dyDescent="0.25">
      <c r="A466" s="112"/>
    </row>
    <row r="467" spans="1:1" x14ac:dyDescent="0.25">
      <c r="A467" s="112"/>
    </row>
    <row r="468" spans="1:1" x14ac:dyDescent="0.25">
      <c r="A468" s="112"/>
    </row>
    <row r="469" spans="1:1" x14ac:dyDescent="0.25">
      <c r="A469" s="112"/>
    </row>
    <row r="470" spans="1:1" x14ac:dyDescent="0.25">
      <c r="A470" s="112"/>
    </row>
    <row r="471" spans="1:1" x14ac:dyDescent="0.25">
      <c r="A471" s="112"/>
    </row>
    <row r="472" spans="1:1" x14ac:dyDescent="0.25">
      <c r="A472" s="112"/>
    </row>
    <row r="473" spans="1:1" x14ac:dyDescent="0.25">
      <c r="A473" s="112"/>
    </row>
    <row r="474" spans="1:1" x14ac:dyDescent="0.25">
      <c r="A474" s="112"/>
    </row>
    <row r="475" spans="1:1" x14ac:dyDescent="0.25">
      <c r="A475" s="112"/>
    </row>
    <row r="476" spans="1:1" x14ac:dyDescent="0.25">
      <c r="A476" s="112"/>
    </row>
    <row r="477" spans="1:1" x14ac:dyDescent="0.25">
      <c r="A477" s="112"/>
    </row>
    <row r="478" spans="1:1" x14ac:dyDescent="0.25">
      <c r="A478" s="112"/>
    </row>
    <row r="479" spans="1:1" x14ac:dyDescent="0.25">
      <c r="A479" s="112"/>
    </row>
    <row r="480" spans="1:1" x14ac:dyDescent="0.25">
      <c r="A480" s="112"/>
    </row>
    <row r="481" spans="1:1" x14ac:dyDescent="0.25">
      <c r="A481" s="112"/>
    </row>
    <row r="482" spans="1:1" x14ac:dyDescent="0.25">
      <c r="A482" s="112"/>
    </row>
    <row r="483" spans="1:1" x14ac:dyDescent="0.25">
      <c r="A483" s="112"/>
    </row>
  </sheetData>
  <sheetProtection algorithmName="SHA-512" hashValue="t2OkpjF48bRP3H4DmCqkOMk2LMgJTVowyOI7pRXH7yoSaFSKPXBDfcOpV2ad45VIo7VSU+G2ommAjxh0NthGTg==" saltValue="bpGfXKR0C2mygso5AKz5wA==" spinCount="100000" sheet="1" objects="1" scenarios="1" selectLockedCells="1"/>
  <protectedRanges>
    <protectedRange sqref="E197:F197" name="Raspon1_2_2"/>
    <protectedRange sqref="E198:G203" name="Raspon1_1"/>
  </protectedRanges>
  <mergeCells count="16">
    <mergeCell ref="A73:F73"/>
    <mergeCell ref="A70:F70"/>
    <mergeCell ref="A71:F71"/>
    <mergeCell ref="C11:F11"/>
    <mergeCell ref="C12:F12"/>
    <mergeCell ref="C17:F17"/>
    <mergeCell ref="C13:F13"/>
    <mergeCell ref="C15:F15"/>
    <mergeCell ref="A48:F68"/>
    <mergeCell ref="C18:F18"/>
    <mergeCell ref="C22:F22"/>
    <mergeCell ref="C23:F23"/>
    <mergeCell ref="C26:F26"/>
    <mergeCell ref="B38:C38"/>
    <mergeCell ref="B41:C41"/>
    <mergeCell ref="B42:C42"/>
  </mergeCells>
  <pageMargins left="1.0236220472440944" right="0.47244094488188981" top="0.6692913385826772" bottom="0.6692913385826772" header="0.31496062992125984" footer="0.31496062992125984"/>
  <pageSetup paperSize="9" orientation="portrait" r:id="rId1"/>
  <headerFooter>
    <oddHeader xml:space="preserve">&amp;L&amp;"-,Podebljano"&amp;9
&amp;R&amp;"-,Podebljano"&amp;10
</oddHeader>
    <oddFooter>&amp;LTroškovnik izgradnje autobusnog stajališta VII OŠ&amp;RStranica &amp;P od &amp;N</oddFooter>
  </headerFooter>
  <rowBreaks count="9" manualBreakCount="9">
    <brk id="47" max="5" man="1"/>
    <brk id="83" max="5" man="1"/>
    <brk id="124" max="5" man="1"/>
    <brk id="158" max="5" man="1"/>
    <brk id="183" max="5" man="1"/>
    <brk id="223" max="5" man="1"/>
    <brk id="245" max="5" man="1"/>
    <brk id="283" max="5" man="1"/>
    <brk id="30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autobusno stajalište - VII OŠ</vt:lpstr>
      <vt:lpstr>'autobusno stajalište - VII OŠ'!Ispis_naslova</vt:lpstr>
      <vt:lpstr>'autobusno stajalište - VII OŠ'!Podrucje_ispisa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Matija</dc:creator>
  <cp:lastModifiedBy>Korisnik</cp:lastModifiedBy>
  <cp:lastPrinted>2021-05-10T09:24:45Z</cp:lastPrinted>
  <dcterms:created xsi:type="dcterms:W3CDTF">2013-02-21T14:09:35Z</dcterms:created>
  <dcterms:modified xsi:type="dcterms:W3CDTF">2021-05-13T08:43:27Z</dcterms:modified>
</cp:coreProperties>
</file>